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Дох 25.02.15 г" sheetId="4" r:id="rId1"/>
    <sheet name="Лист1" sheetId="1" r:id="rId2"/>
    <sheet name="Лист2" sheetId="2" r:id="rId3"/>
    <sheet name="Лист3" sheetId="3" r:id="rId4"/>
  </sheets>
  <definedNames>
    <definedName name="_xlnm.Print_Area" localSheetId="0">'Дох 25.02.15 г'!$A$1:$E$61</definedName>
  </definedNames>
  <calcPr calcId="124519"/>
</workbook>
</file>

<file path=xl/calcChain.xml><?xml version="1.0" encoding="utf-8"?>
<calcChain xmlns="http://schemas.openxmlformats.org/spreadsheetml/2006/main">
  <c r="D12" i="4"/>
  <c r="E12"/>
  <c r="F12"/>
  <c r="G12"/>
  <c r="D14"/>
  <c r="E14"/>
  <c r="F14"/>
  <c r="G14"/>
  <c r="D17"/>
  <c r="E17"/>
  <c r="F17"/>
  <c r="G17"/>
  <c r="D19"/>
  <c r="E19"/>
  <c r="F19"/>
  <c r="G19"/>
  <c r="D22"/>
  <c r="D21" s="1"/>
  <c r="E22"/>
  <c r="E21" s="1"/>
  <c r="F22"/>
  <c r="F21" s="1"/>
  <c r="G22"/>
  <c r="G21" s="1"/>
  <c r="D26"/>
  <c r="D25" s="1"/>
  <c r="D24" s="1"/>
  <c r="E26"/>
  <c r="E25" s="1"/>
  <c r="E24" s="1"/>
  <c r="F26"/>
  <c r="F25" s="1"/>
  <c r="F24" s="1"/>
  <c r="G26"/>
  <c r="G25" s="1"/>
  <c r="G24" s="1"/>
  <c r="D30"/>
  <c r="D29" s="1"/>
  <c r="D28" s="1"/>
  <c r="D35"/>
  <c r="D34" s="1"/>
  <c r="D39"/>
  <c r="D38" s="1"/>
  <c r="D37" s="1"/>
  <c r="D32" s="1"/>
  <c r="E39"/>
  <c r="E38" s="1"/>
  <c r="E37" s="1"/>
  <c r="E32" s="1"/>
  <c r="F39"/>
  <c r="F38" s="1"/>
  <c r="F37" s="1"/>
  <c r="F32" s="1"/>
  <c r="G39"/>
  <c r="G38" s="1"/>
  <c r="G37" s="1"/>
  <c r="G32" s="1"/>
  <c r="D46"/>
  <c r="E46"/>
  <c r="F46"/>
  <c r="G46"/>
  <c r="D48"/>
  <c r="E48"/>
  <c r="F48"/>
  <c r="G48"/>
  <c r="D53"/>
  <c r="E53"/>
  <c r="F53"/>
  <c r="G53"/>
  <c r="D54"/>
  <c r="E54"/>
  <c r="F54"/>
  <c r="G54"/>
  <c r="D58"/>
  <c r="D57" s="1"/>
  <c r="E58"/>
  <c r="E57" s="1"/>
  <c r="F58"/>
  <c r="F57" s="1"/>
  <c r="G58"/>
  <c r="G57" s="1"/>
  <c r="F45" l="1"/>
  <c r="F9" s="1"/>
  <c r="D11"/>
  <c r="D10" s="1"/>
  <c r="E45"/>
  <c r="G11"/>
  <c r="G10" s="1"/>
  <c r="D45"/>
  <c r="D9" s="1"/>
  <c r="F11"/>
  <c r="F10" s="1"/>
  <c r="G45"/>
  <c r="E11"/>
  <c r="E10" s="1"/>
  <c r="F52"/>
  <c r="F51" s="1"/>
  <c r="F50" s="1"/>
  <c r="D52"/>
  <c r="D51" s="1"/>
  <c r="D50" s="1"/>
  <c r="G52"/>
  <c r="G51" s="1"/>
  <c r="G50" s="1"/>
  <c r="E52"/>
  <c r="E51" s="1"/>
  <c r="E50" s="1"/>
  <c r="G9"/>
  <c r="E9"/>
  <c r="G61" l="1"/>
  <c r="F61"/>
  <c r="E61"/>
  <c r="D61"/>
</calcChain>
</file>

<file path=xl/sharedStrings.xml><?xml version="1.0" encoding="utf-8"?>
<sst xmlns="http://schemas.openxmlformats.org/spreadsheetml/2006/main" count="148" uniqueCount="107">
  <si>
    <t>Субвенции бюджетам внутригородских муниципальных образований Санкт-Петербурга на вознаграждение, причитающееся приемному родителю</t>
  </si>
  <si>
    <t xml:space="preserve"> 2 02 03027 03 0200 151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</si>
  <si>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</si>
  <si>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 xml:space="preserve"> 2 02 03027 03 0100 151</t>
  </si>
  <si>
    <t>Субвенции бюджетам внутригородских муниципальных образований городов федерального значения на содержание ребенка в семье опекуна и приемной семье, а также вознаграждение, причитающееся приемному родителю</t>
  </si>
  <si>
    <t xml:space="preserve"> 2 02 03027 03 0000 151</t>
  </si>
  <si>
    <t>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</si>
  <si>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2 02 03027 00 0000 151</t>
  </si>
  <si>
    <t>000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</si>
  <si>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</si>
  <si>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 xml:space="preserve"> 2 02 03024 03 0200 151</t>
  </si>
  <si>
    <t>Субвенции бюджетам внутригородских муниципальных образований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</si>
  <si>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 xml:space="preserve"> 2 02 03024 03 0100 151</t>
  </si>
  <si>
    <t>Субвенции бюджетам внутригородских муниципальных образований городов федерального значения  на выполнение передаваемых полномочий субъектов Российской Федерации</t>
  </si>
  <si>
    <t xml:space="preserve"> 2 02 03024 03 0000 151</t>
  </si>
  <si>
    <t>Субвенции местным бюджетам на выполнение передаваемых полномочий субъектов Российской Федерации</t>
  </si>
  <si>
    <t xml:space="preserve"> 2 02 03024 00 0000 151</t>
  </si>
  <si>
    <t>Субвенции бюджетам субъектов Российской Федерации и муниципальных образований</t>
  </si>
  <si>
    <t xml:space="preserve"> 2 02 03000 00 0000 151</t>
  </si>
  <si>
    <t>Безвозмездные поступления от других бюджетов бюджетной системы Российской Федерации</t>
  </si>
  <si>
    <t xml:space="preserve"> 2 02 00000 00 0000 000</t>
  </si>
  <si>
    <t>БЕЗВОЗМЕЗДНЫЕ  ПОСТУПЛЕНИЯ</t>
  </si>
  <si>
    <t xml:space="preserve"> 2 00 00000 00 0000 000</t>
  </si>
  <si>
    <t>Прочие неналоговые доходы бюджетов внутригородских муниципальных образований городов федерального значения</t>
  </si>
  <si>
    <t xml:space="preserve"> 1 17 05030 03 0000 180 </t>
  </si>
  <si>
    <t>980</t>
  </si>
  <si>
    <t>Прочие неналоговые доходы</t>
  </si>
  <si>
    <t xml:space="preserve"> 1 17 05000 00 0000 180</t>
  </si>
  <si>
    <t>Невыясненные поступления, зачисляемые в бюджеты внутригородских муниципальных образований городов федерального значения</t>
  </si>
  <si>
    <t>1 17 01030 03 0000 180</t>
  </si>
  <si>
    <t>Невыясненные поступления</t>
  </si>
  <si>
    <t>1 17 01000 00 0000 180</t>
  </si>
  <si>
    <t>1 17 00000 00 0000 000</t>
  </si>
  <si>
    <t>Штрафы за административные правонарушения в области предпринимательской деятельности, предусмотренные статьей 44 Закона Санкт-Петербурга "Об административных правонарушениях в Санкт-Петербурге""</t>
  </si>
  <si>
    <t xml:space="preserve"> 1 16 90030 03 0200 140</t>
  </si>
  <si>
    <t>Штрафы за административные правонарушения в области благоустройства, предусмотренные главой 4 Закона Санкт-Петербурга "Об административных правонарушениях в Санкт-Петербурге"</t>
  </si>
  <si>
    <t xml:space="preserve"> 1 16 90030 03 0100 140</t>
  </si>
  <si>
    <t>Прочие поступления от денежных взысканий (штрафов) и иных сумм в возмещение ущерба, зачисляемые в бюджеты внутригородских муниципальных образований городов федерального значения</t>
  </si>
  <si>
    <t xml:space="preserve"> 1 16 90030 03 0000 140</t>
  </si>
  <si>
    <t>Прочие поступления от денежных взысканий (штрафов) и иных сумм в возмещение ущерба</t>
  </si>
  <si>
    <t xml:space="preserve"> 1 16 90000 00 0000 140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</si>
  <si>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</si>
  <si>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 xml:space="preserve">1 16 23032 03 0000 140 </t>
  </si>
  <si>
    <t>Доходы от возмещения ущерба при возникновении страховых случаев,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</si>
  <si>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 xml:space="preserve">1 16 23030 03 0000 140 </t>
  </si>
  <si>
    <t>Доходы от возмещения ущерба при возникновении страховых случаев</t>
  </si>
  <si>
    <t xml:space="preserve">1 16 23000 00 0000 140 </t>
  </si>
  <si>
    <t>Денежные взыскания (штрафы) 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</si>
  <si>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1 16 06000 01 0000 140</t>
  </si>
  <si>
    <t>182</t>
  </si>
  <si>
    <t>Штрафы, санкции, возмещение ущерба</t>
  </si>
  <si>
    <t xml:space="preserve"> 1 16 00000 00 0000 000</t>
  </si>
  <si>
    <t>Доходы от реализации иного имущества, находящегося в муниципальной собственности внутригородских муниципальных образований городов федерального значения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</si>
  <si>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1 14 02033 03 0000 410</t>
  </si>
  <si>
    <t>Доходы от реализации имущества, находящегося в собственности внутригородских муниципальных образований городов федерального значения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</si>
  <si>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1 14 02030 03 0000 130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</si>
  <si>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</si>
  <si>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1 14 02000 00 0000 410</t>
  </si>
  <si>
    <t>Доходы от продажи материальных и нематериальных актиов</t>
  </si>
  <si>
    <t xml:space="preserve"> 1 14 00000 00 0000 000</t>
  </si>
  <si>
    <t>Средства, составляющие восстановительную стоимость зеленых насаждений внутриквартального озеленения и подлежащие зачислению в бюджеты внутригородскихмуниципальных образований Санкт-Петербурга в соответствии с законодательством Санкт-Петербурга</t>
  </si>
  <si>
    <t xml:space="preserve"> 1 13 02993 03 0100 130</t>
  </si>
  <si>
    <t>Прочие доходы  от компенсации затрат бюджетов внутригородских муниципальных образований городов федерального значения</t>
  </si>
  <si>
    <t xml:space="preserve"> 1 13 02993 03 0000 130</t>
  </si>
  <si>
    <t>Прочие доходы от компенсации затрат государства</t>
  </si>
  <si>
    <t xml:space="preserve"> 1 13 02990 00 0000 130</t>
  </si>
  <si>
    <t>Доходы от оказания платных услуг (работ) и компенсации затрат государства</t>
  </si>
  <si>
    <t xml:space="preserve"> 1 13 00000 00 0000 000</t>
  </si>
  <si>
    <t>Налог на имущество физических лиц, взимаемый по ставкам, применяемым к объектам налогообложения, расположенным в границах внутригородских муниципальных образований городов федерального значения</t>
  </si>
  <si>
    <t xml:space="preserve"> 1 06 01010 03 0000 110</t>
  </si>
  <si>
    <t>Налог на имущество физических лиц</t>
  </si>
  <si>
    <t xml:space="preserve"> 1 06 01000 00 0000 110</t>
  </si>
  <si>
    <t>Налоги на имущество</t>
  </si>
  <si>
    <t xml:space="preserve"> 1 06 00000 00 0000 000</t>
  </si>
  <si>
    <t>Налог, взимаемый в связи с применением патентной системы налогообложения, зачисляемый в бюджеты городов федерального значения</t>
  </si>
  <si>
    <t xml:space="preserve"> 1 05 04030 02 0000 110</t>
  </si>
  <si>
    <t>Налог, взимаемый в связи с применением патентной системы налогообложения</t>
  </si>
  <si>
    <t>1 05 04000 02 0000 110</t>
  </si>
  <si>
    <t>Единый налог на вмененный доход для отдельных видов деятельности</t>
  </si>
  <si>
    <t xml:space="preserve"> 1 05 02010 02 0000 110</t>
  </si>
  <si>
    <t xml:space="preserve"> 1 05 02000 02 0000 110</t>
  </si>
  <si>
    <t>Минимальный налог, зачисляемый в бюджеты субъектов Российской Федерации</t>
  </si>
  <si>
    <t xml:space="preserve"> 1 05 01050 01 0000 110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</si>
  <si>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</si>
  <si>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 1 05 01021 01 0000 110 </t>
  </si>
  <si>
    <t xml:space="preserve"> 1 05 01020 01 0000 110</t>
  </si>
  <si>
    <t>Налог, взимаемый с налогоплательщиков, выбравших в качестве объекта налогообложения доходы</t>
  </si>
  <si>
    <t xml:space="preserve">  1 05 01011 01 0000 110 </t>
  </si>
  <si>
    <t xml:space="preserve"> 1 05 01010 01 0000 110</t>
  </si>
  <si>
    <t>Налог, взимаемый в связи с применением упрощенной системы налогообложения</t>
  </si>
  <si>
    <t xml:space="preserve"> 1 05 01000 00 0000 110</t>
  </si>
  <si>
    <t>Налоги на совокупный доход</t>
  </si>
  <si>
    <t xml:space="preserve"> 1 05 00000 00 0000 000</t>
  </si>
  <si>
    <t>НАЛОГОВЫЕ И НЕНАЛОГОВЫЕ ДОХОДЫ</t>
  </si>
  <si>
    <t xml:space="preserve"> 1 00 00000 00 0000 000</t>
  </si>
  <si>
    <t xml:space="preserve">3 квартал </t>
  </si>
  <si>
    <t xml:space="preserve">2 квартал </t>
  </si>
  <si>
    <t xml:space="preserve">1 квартал </t>
  </si>
  <si>
    <t>План на год          (тыс.руб.)</t>
  </si>
  <si>
    <t>Источники доходов</t>
  </si>
  <si>
    <t>Код бюджетной классификации</t>
  </si>
  <si>
    <t>(тыс.руб.)</t>
  </si>
  <si>
    <t xml:space="preserve"> ДОХОДЫ БЮДЖЕТА   МО СМОЛЬНИНСКОЕ НА 2015 ГОД                                                                                                                                                              </t>
  </si>
  <si>
    <t>муниципального образования Смольнинское</t>
  </si>
  <si>
    <t>Приложение 1</t>
  </si>
  <si>
    <t>к проекту  Решения Муниципального Совета</t>
  </si>
  <si>
    <t>№       от ""февраля  2015 г.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</si>
</sst>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_р_._-;_-@_-"/>
    <numFmt numFmtId="167" formatCode="#,##0.0_ ;\-#,##0.0\ 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sz val="11"/>
      <color rgb="FFFF0000"/>
      <name val="Times New Roman"/>
      <family val="1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6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  <charset val="204"/>
    </font>
    <font>
      <i/>
      <sz val="13"/>
      <name val="Times New Roman"/>
      <family val="1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vertical="center"/>
    </xf>
    <xf numFmtId="164" fontId="4" fillId="2" borderId="1" xfId="2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left" vertical="center" wrapText="1"/>
    </xf>
    <xf numFmtId="164" fontId="4" fillId="0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164" fontId="4" fillId="3" borderId="1" xfId="2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3" fontId="8" fillId="0" borderId="1" xfId="2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top" wrapText="1"/>
    </xf>
    <xf numFmtId="41" fontId="8" fillId="0" borderId="1" xfId="3" applyFont="1" applyFill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top" wrapText="1"/>
    </xf>
    <xf numFmtId="41" fontId="4" fillId="0" borderId="1" xfId="3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left" vertical="top" wrapText="1"/>
    </xf>
    <xf numFmtId="43" fontId="4" fillId="3" borderId="1" xfId="2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top" wrapText="1"/>
    </xf>
    <xf numFmtId="41" fontId="4" fillId="3" borderId="1" xfId="3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wrapText="1"/>
    </xf>
    <xf numFmtId="41" fontId="7" fillId="0" borderId="1" xfId="3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left" wrapText="1"/>
    </xf>
    <xf numFmtId="0" fontId="9" fillId="0" borderId="0" xfId="1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wrapText="1"/>
    </xf>
    <xf numFmtId="0" fontId="5" fillId="0" borderId="0" xfId="1" applyFont="1" applyFill="1" applyAlignment="1">
      <alignment vertical="center"/>
    </xf>
    <xf numFmtId="0" fontId="8" fillId="0" borderId="1" xfId="1" applyFont="1" applyFill="1" applyBorder="1" applyAlignment="1">
      <alignment vertical="center" wrapText="1"/>
    </xf>
    <xf numFmtId="43" fontId="7" fillId="0" borderId="1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wrapText="1"/>
    </xf>
    <xf numFmtId="43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wrapText="1"/>
    </xf>
    <xf numFmtId="43" fontId="4" fillId="3" borderId="1" xfId="2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wrapText="1"/>
    </xf>
    <xf numFmtId="0" fontId="10" fillId="0" borderId="0" xfId="1" applyFont="1" applyFill="1" applyAlignment="1">
      <alignment vertical="center"/>
    </xf>
    <xf numFmtId="0" fontId="8" fillId="0" borderId="1" xfId="1" applyNumberFormat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166" fontId="7" fillId="0" borderId="1" xfId="3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164" fontId="8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Border="1" applyAlignment="1" applyProtection="1">
      <alignment horizontal="left" vertical="top" wrapText="1"/>
    </xf>
    <xf numFmtId="2" fontId="8" fillId="0" borderId="1" xfId="1" applyNumberFormat="1" applyFont="1" applyBorder="1" applyAlignment="1" applyProtection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 wrapText="1"/>
    </xf>
    <xf numFmtId="0" fontId="1" fillId="0" borderId="0" xfId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right" vertical="center"/>
    </xf>
    <xf numFmtId="0" fontId="12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right" vertical="center"/>
    </xf>
    <xf numFmtId="41" fontId="10" fillId="0" borderId="0" xfId="3" applyFont="1" applyFill="1" applyAlignment="1">
      <alignment horizontal="center" vertical="center" wrapText="1"/>
    </xf>
    <xf numFmtId="0" fontId="1" fillId="0" borderId="0" xfId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4">
    <cellStyle name="Обычный" xfId="0" builtinId="0"/>
    <cellStyle name="Обычный 2" xfId="1"/>
    <cellStyle name="Финансовый [0] 2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66CCFF"/>
    <pageSetUpPr fitToPage="1"/>
  </sheetPr>
  <dimension ref="A1:G92"/>
  <sheetViews>
    <sheetView tabSelected="1" workbookViewId="0">
      <selection activeCell="D4" sqref="D4"/>
    </sheetView>
  </sheetViews>
  <sheetFormatPr defaultRowHeight="15"/>
  <cols>
    <col min="1" max="1" width="6.42578125" style="1" customWidth="1"/>
    <col min="2" max="2" width="32.140625" style="1" customWidth="1"/>
    <col min="3" max="3" width="110.42578125" style="2" customWidth="1"/>
    <col min="4" max="4" width="18.5703125" style="1" customWidth="1"/>
    <col min="5" max="7" width="13" style="1" hidden="1" customWidth="1"/>
    <col min="8" max="16384" width="9.140625" style="1"/>
  </cols>
  <sheetData>
    <row r="1" spans="1:7" ht="16.5">
      <c r="C1" s="1"/>
      <c r="D1" s="80" t="s">
        <v>104</v>
      </c>
      <c r="E1" s="79"/>
      <c r="F1" s="3"/>
      <c r="G1" s="3"/>
    </row>
    <row r="2" spans="1:7" ht="16.5">
      <c r="C2" s="75"/>
      <c r="D2" s="78" t="s">
        <v>105</v>
      </c>
      <c r="E2" s="3"/>
      <c r="F2" s="3"/>
      <c r="G2" s="3"/>
    </row>
    <row r="3" spans="1:7" ht="16.5">
      <c r="C3" s="75"/>
      <c r="D3" s="78" t="s">
        <v>103</v>
      </c>
      <c r="E3" s="3"/>
      <c r="F3" s="3"/>
      <c r="G3" s="3"/>
    </row>
    <row r="4" spans="1:7" ht="16.5">
      <c r="C4" s="75"/>
      <c r="D4" s="78" t="s">
        <v>106</v>
      </c>
      <c r="E4" s="3"/>
      <c r="F4" s="3"/>
      <c r="G4" s="3"/>
    </row>
    <row r="5" spans="1:7" ht="16.5">
      <c r="C5" s="75"/>
      <c r="D5" s="77"/>
      <c r="E5" s="3"/>
      <c r="F5" s="3"/>
      <c r="G5" s="3"/>
    </row>
    <row r="6" spans="1:7" s="54" customFormat="1" ht="27.75" customHeight="1">
      <c r="B6" s="81" t="s">
        <v>102</v>
      </c>
      <c r="C6" s="82"/>
      <c r="D6" s="82"/>
      <c r="E6" s="82"/>
      <c r="F6" s="76"/>
      <c r="G6" s="76"/>
    </row>
    <row r="7" spans="1:7" ht="18" customHeight="1">
      <c r="C7" s="75"/>
      <c r="D7" s="74" t="s">
        <v>101</v>
      </c>
      <c r="E7" s="3"/>
      <c r="F7" s="3"/>
      <c r="G7" s="3"/>
    </row>
    <row r="8" spans="1:7" s="70" customFormat="1" ht="39" customHeight="1">
      <c r="A8" s="83" t="s">
        <v>100</v>
      </c>
      <c r="B8" s="84"/>
      <c r="C8" s="73" t="s">
        <v>99</v>
      </c>
      <c r="D8" s="72" t="s">
        <v>98</v>
      </c>
      <c r="E8" s="71" t="s">
        <v>97</v>
      </c>
      <c r="F8" s="71" t="s">
        <v>96</v>
      </c>
      <c r="G8" s="71" t="s">
        <v>95</v>
      </c>
    </row>
    <row r="9" spans="1:7" s="54" customFormat="1" ht="14.25" customHeight="1">
      <c r="A9" s="69" t="s">
        <v>8</v>
      </c>
      <c r="B9" s="4" t="s">
        <v>94</v>
      </c>
      <c r="C9" s="68" t="s">
        <v>93</v>
      </c>
      <c r="D9" s="67">
        <f>D10+D21+D24+D32+D45</f>
        <v>154158.39999999999</v>
      </c>
      <c r="E9" s="67">
        <f>E10+E21+E24+E32+E45</f>
        <v>24910.3</v>
      </c>
      <c r="F9" s="67">
        <f>F10+F21+F24+F32+F45</f>
        <v>42250</v>
      </c>
      <c r="G9" s="67">
        <f>G10+G21+G24+G32+G45</f>
        <v>34745</v>
      </c>
    </row>
    <row r="10" spans="1:7" s="54" customFormat="1" ht="17.25" customHeight="1">
      <c r="A10" s="21" t="s">
        <v>8</v>
      </c>
      <c r="B10" s="19" t="s">
        <v>92</v>
      </c>
      <c r="C10" s="20" t="s">
        <v>91</v>
      </c>
      <c r="D10" s="19">
        <f>D11+D17+D19</f>
        <v>92350.1</v>
      </c>
      <c r="E10" s="19">
        <f>E11+E17+E19</f>
        <v>19810.3</v>
      </c>
      <c r="F10" s="19">
        <f>F11+F17+F19</f>
        <v>29900</v>
      </c>
      <c r="G10" s="19">
        <f>G11+G17+G19</f>
        <v>22000</v>
      </c>
    </row>
    <row r="11" spans="1:7">
      <c r="A11" s="18" t="s">
        <v>8</v>
      </c>
      <c r="B11" s="16" t="s">
        <v>90</v>
      </c>
      <c r="C11" s="17" t="s">
        <v>89</v>
      </c>
      <c r="D11" s="16">
        <f>D12+D14+D16</f>
        <v>65900</v>
      </c>
      <c r="E11" s="16">
        <f>E12+E14+E16</f>
        <v>12210.3</v>
      </c>
      <c r="F11" s="16">
        <f>F12+F14+F16</f>
        <v>22400</v>
      </c>
      <c r="G11" s="16">
        <f>G12+G14+G16</f>
        <v>14900</v>
      </c>
    </row>
    <row r="12" spans="1:7">
      <c r="A12" s="62" t="s">
        <v>8</v>
      </c>
      <c r="B12" s="61" t="s">
        <v>88</v>
      </c>
      <c r="C12" s="60" t="s">
        <v>86</v>
      </c>
      <c r="D12" s="7">
        <f>D13</f>
        <v>51000</v>
      </c>
      <c r="E12" s="7">
        <f>E13</f>
        <v>9500</v>
      </c>
      <c r="F12" s="7">
        <f>F13</f>
        <v>16000</v>
      </c>
      <c r="G12" s="7">
        <f>G13</f>
        <v>12500</v>
      </c>
    </row>
    <row r="13" spans="1:7" s="63" customFormat="1">
      <c r="A13" s="12">
        <v>182</v>
      </c>
      <c r="B13" s="66" t="s">
        <v>87</v>
      </c>
      <c r="C13" s="65" t="s">
        <v>86</v>
      </c>
      <c r="D13" s="64">
        <v>51000</v>
      </c>
      <c r="E13" s="64">
        <v>9500</v>
      </c>
      <c r="F13" s="64">
        <v>16000</v>
      </c>
      <c r="G13" s="64">
        <v>12500</v>
      </c>
    </row>
    <row r="14" spans="1:7" s="54" customFormat="1" ht="30">
      <c r="A14" s="62" t="s">
        <v>8</v>
      </c>
      <c r="B14" s="61" t="s">
        <v>85</v>
      </c>
      <c r="C14" s="60" t="s">
        <v>83</v>
      </c>
      <c r="D14" s="7">
        <f>D15</f>
        <v>11000</v>
      </c>
      <c r="E14" s="7">
        <f>E15</f>
        <v>1510.3</v>
      </c>
      <c r="F14" s="7">
        <f>F15</f>
        <v>3700</v>
      </c>
      <c r="G14" s="7">
        <f>G15</f>
        <v>2200</v>
      </c>
    </row>
    <row r="15" spans="1:7" s="54" customFormat="1" ht="32.25" customHeight="1">
      <c r="A15" s="12">
        <v>182</v>
      </c>
      <c r="B15" s="56" t="s">
        <v>84</v>
      </c>
      <c r="C15" s="55" t="s">
        <v>83</v>
      </c>
      <c r="D15" s="59">
        <v>11000</v>
      </c>
      <c r="E15" s="59">
        <v>1510.3</v>
      </c>
      <c r="F15" s="59">
        <v>3700</v>
      </c>
      <c r="G15" s="59">
        <v>2200</v>
      </c>
    </row>
    <row r="16" spans="1:7" s="54" customFormat="1" ht="14.25">
      <c r="A16" s="46">
        <v>182</v>
      </c>
      <c r="B16" s="16" t="s">
        <v>82</v>
      </c>
      <c r="C16" s="57" t="s">
        <v>81</v>
      </c>
      <c r="D16" s="16">
        <v>3900</v>
      </c>
      <c r="E16" s="16">
        <v>1200</v>
      </c>
      <c r="F16" s="16">
        <v>2700</v>
      </c>
      <c r="G16" s="16">
        <v>200</v>
      </c>
    </row>
    <row r="17" spans="1:7">
      <c r="A17" s="18" t="s">
        <v>8</v>
      </c>
      <c r="B17" s="16" t="s">
        <v>80</v>
      </c>
      <c r="C17" s="17" t="s">
        <v>78</v>
      </c>
      <c r="D17" s="16">
        <f>D18</f>
        <v>25450.1</v>
      </c>
      <c r="E17" s="16">
        <f>E18</f>
        <v>7600</v>
      </c>
      <c r="F17" s="16">
        <f>F18</f>
        <v>7500</v>
      </c>
      <c r="G17" s="16">
        <f>G18</f>
        <v>7100</v>
      </c>
    </row>
    <row r="18" spans="1:7" s="54" customFormat="1" ht="19.5" customHeight="1">
      <c r="A18" s="12">
        <v>182</v>
      </c>
      <c r="B18" s="56" t="s">
        <v>79</v>
      </c>
      <c r="C18" s="55" t="s">
        <v>78</v>
      </c>
      <c r="D18" s="59">
        <v>25450.1</v>
      </c>
      <c r="E18" s="59">
        <v>7600</v>
      </c>
      <c r="F18" s="59">
        <v>7500</v>
      </c>
      <c r="G18" s="59">
        <v>7100</v>
      </c>
    </row>
    <row r="19" spans="1:7" s="54" customFormat="1" ht="14.25">
      <c r="A19" s="18" t="s">
        <v>8</v>
      </c>
      <c r="B19" s="58" t="s">
        <v>77</v>
      </c>
      <c r="C19" s="57" t="s">
        <v>76</v>
      </c>
      <c r="D19" s="16">
        <f>D20</f>
        <v>1000</v>
      </c>
      <c r="E19" s="50">
        <f>E20</f>
        <v>0</v>
      </c>
      <c r="F19" s="50">
        <f>F20</f>
        <v>0</v>
      </c>
      <c r="G19" s="50">
        <f>G20</f>
        <v>0</v>
      </c>
    </row>
    <row r="20" spans="1:7" s="54" customFormat="1" ht="30">
      <c r="A20" s="12">
        <v>182</v>
      </c>
      <c r="B20" s="56" t="s">
        <v>75</v>
      </c>
      <c r="C20" s="55" t="s">
        <v>74</v>
      </c>
      <c r="D20" s="10">
        <v>1000</v>
      </c>
      <c r="E20" s="48">
        <v>0</v>
      </c>
      <c r="F20" s="48">
        <v>0</v>
      </c>
      <c r="G20" s="48">
        <v>0</v>
      </c>
    </row>
    <row r="21" spans="1:7" s="54" customFormat="1" ht="14.25" customHeight="1">
      <c r="A21" s="21" t="s">
        <v>8</v>
      </c>
      <c r="B21" s="19" t="s">
        <v>73</v>
      </c>
      <c r="C21" s="20" t="s">
        <v>72</v>
      </c>
      <c r="D21" s="19">
        <f t="shared" ref="D21:G22" si="0">D22</f>
        <v>53000</v>
      </c>
      <c r="E21" s="19">
        <f t="shared" si="0"/>
        <v>3590</v>
      </c>
      <c r="F21" s="19">
        <f t="shared" si="0"/>
        <v>9755</v>
      </c>
      <c r="G21" s="19">
        <f t="shared" si="0"/>
        <v>8430</v>
      </c>
    </row>
    <row r="22" spans="1:7" ht="14.25" customHeight="1">
      <c r="A22" s="18" t="s">
        <v>8</v>
      </c>
      <c r="B22" s="16" t="s">
        <v>71</v>
      </c>
      <c r="C22" s="17" t="s">
        <v>70</v>
      </c>
      <c r="D22" s="16">
        <f t="shared" si="0"/>
        <v>53000</v>
      </c>
      <c r="E22" s="16">
        <f t="shared" si="0"/>
        <v>3590</v>
      </c>
      <c r="F22" s="16">
        <f t="shared" si="0"/>
        <v>9755</v>
      </c>
      <c r="G22" s="16">
        <f t="shared" si="0"/>
        <v>8430</v>
      </c>
    </row>
    <row r="23" spans="1:7" ht="30">
      <c r="A23" s="12">
        <v>182</v>
      </c>
      <c r="B23" s="10" t="s">
        <v>69</v>
      </c>
      <c r="C23" s="11" t="s">
        <v>68</v>
      </c>
      <c r="D23" s="10">
        <v>53000</v>
      </c>
      <c r="E23" s="10">
        <v>3590</v>
      </c>
      <c r="F23" s="10">
        <v>9755</v>
      </c>
      <c r="G23" s="10">
        <v>8430</v>
      </c>
    </row>
    <row r="24" spans="1:7" s="54" customFormat="1" ht="14.25">
      <c r="A24" s="21" t="s">
        <v>8</v>
      </c>
      <c r="B24" s="19" t="s">
        <v>67</v>
      </c>
      <c r="C24" s="20" t="s">
        <v>66</v>
      </c>
      <c r="D24" s="19">
        <f t="shared" ref="D24:G26" si="1">D25</f>
        <v>100</v>
      </c>
      <c r="E24" s="52">
        <f t="shared" si="1"/>
        <v>0</v>
      </c>
      <c r="F24" s="19">
        <f t="shared" si="1"/>
        <v>800</v>
      </c>
      <c r="G24" s="19">
        <f t="shared" si="1"/>
        <v>500</v>
      </c>
    </row>
    <row r="25" spans="1:7" s="54" customFormat="1" ht="14.25" customHeight="1">
      <c r="A25" s="18" t="s">
        <v>8</v>
      </c>
      <c r="B25" s="16" t="s">
        <v>65</v>
      </c>
      <c r="C25" s="17" t="s">
        <v>64</v>
      </c>
      <c r="D25" s="16">
        <f t="shared" si="1"/>
        <v>100</v>
      </c>
      <c r="E25" s="50">
        <f t="shared" si="1"/>
        <v>0</v>
      </c>
      <c r="F25" s="16">
        <f t="shared" si="1"/>
        <v>800</v>
      </c>
      <c r="G25" s="16">
        <f t="shared" si="1"/>
        <v>500</v>
      </c>
    </row>
    <row r="26" spans="1:7" ht="30" customHeight="1">
      <c r="A26" s="13" t="s">
        <v>8</v>
      </c>
      <c r="B26" s="10" t="s">
        <v>63</v>
      </c>
      <c r="C26" s="11" t="s">
        <v>62</v>
      </c>
      <c r="D26" s="10">
        <f t="shared" si="1"/>
        <v>100</v>
      </c>
      <c r="E26" s="48">
        <f t="shared" si="1"/>
        <v>0</v>
      </c>
      <c r="F26" s="10">
        <f t="shared" si="1"/>
        <v>800</v>
      </c>
      <c r="G26" s="10">
        <f t="shared" si="1"/>
        <v>500</v>
      </c>
    </row>
    <row r="27" spans="1:7" ht="45">
      <c r="A27" s="12">
        <v>867</v>
      </c>
      <c r="B27" s="26" t="s">
        <v>61</v>
      </c>
      <c r="C27" s="11" t="s">
        <v>60</v>
      </c>
      <c r="D27" s="10">
        <v>100</v>
      </c>
      <c r="E27" s="48">
        <v>0</v>
      </c>
      <c r="F27" s="10">
        <v>800</v>
      </c>
      <c r="G27" s="10">
        <v>500</v>
      </c>
    </row>
    <row r="28" spans="1:7" ht="14.25" customHeight="1">
      <c r="A28" s="21" t="s">
        <v>8</v>
      </c>
      <c r="B28" s="19" t="s">
        <v>59</v>
      </c>
      <c r="C28" s="53" t="s">
        <v>58</v>
      </c>
      <c r="D28" s="52">
        <f>D29</f>
        <v>0</v>
      </c>
      <c r="E28" s="48"/>
      <c r="F28" s="10"/>
      <c r="G28" s="10"/>
    </row>
    <row r="29" spans="1:7" ht="46.5" customHeight="1">
      <c r="A29" s="18" t="s">
        <v>8</v>
      </c>
      <c r="B29" s="16" t="s">
        <v>57</v>
      </c>
      <c r="C29" s="51" t="s">
        <v>56</v>
      </c>
      <c r="D29" s="50">
        <f>D30</f>
        <v>0</v>
      </c>
      <c r="E29" s="48"/>
      <c r="F29" s="10"/>
      <c r="G29" s="10"/>
    </row>
    <row r="30" spans="1:7" ht="60">
      <c r="A30" s="13" t="s">
        <v>8</v>
      </c>
      <c r="B30" s="10" t="s">
        <v>55</v>
      </c>
      <c r="C30" s="49" t="s">
        <v>54</v>
      </c>
      <c r="D30" s="48">
        <f>D31</f>
        <v>0</v>
      </c>
      <c r="E30" s="48"/>
      <c r="F30" s="10"/>
      <c r="G30" s="10"/>
    </row>
    <row r="31" spans="1:7" ht="61.5" customHeight="1">
      <c r="A31" s="12">
        <v>980</v>
      </c>
      <c r="B31" s="26" t="s">
        <v>53</v>
      </c>
      <c r="C31" s="49" t="s">
        <v>52</v>
      </c>
      <c r="D31" s="48">
        <v>0</v>
      </c>
      <c r="E31" s="48"/>
      <c r="F31" s="10"/>
      <c r="G31" s="10"/>
    </row>
    <row r="32" spans="1:7" ht="14.25" customHeight="1">
      <c r="A32" s="21" t="s">
        <v>8</v>
      </c>
      <c r="B32" s="19" t="s">
        <v>51</v>
      </c>
      <c r="C32" s="32" t="s">
        <v>50</v>
      </c>
      <c r="D32" s="47">
        <f>D33+D37</f>
        <v>8708.2999999999993</v>
      </c>
      <c r="E32" s="47">
        <f>E33+E37</f>
        <v>1510</v>
      </c>
      <c r="F32" s="47">
        <f>F33+F37</f>
        <v>1795</v>
      </c>
      <c r="G32" s="47">
        <f>G33+G37</f>
        <v>3815</v>
      </c>
    </row>
    <row r="33" spans="1:7" s="41" customFormat="1" ht="42.75">
      <c r="A33" s="18" t="s">
        <v>49</v>
      </c>
      <c r="B33" s="16" t="s">
        <v>48</v>
      </c>
      <c r="C33" s="28" t="s">
        <v>47</v>
      </c>
      <c r="D33" s="39">
        <v>1058.3</v>
      </c>
      <c r="E33" s="39">
        <v>160</v>
      </c>
      <c r="F33" s="39">
        <v>180</v>
      </c>
      <c r="G33" s="39">
        <v>230</v>
      </c>
    </row>
    <row r="34" spans="1:7" s="41" customFormat="1" ht="14.25">
      <c r="A34" s="18" t="s">
        <v>8</v>
      </c>
      <c r="B34" s="46" t="s">
        <v>46</v>
      </c>
      <c r="C34" s="45" t="s">
        <v>45</v>
      </c>
      <c r="D34" s="27">
        <f>D35</f>
        <v>0</v>
      </c>
      <c r="E34" s="27">
        <v>0</v>
      </c>
      <c r="F34" s="27">
        <v>0</v>
      </c>
      <c r="G34" s="27">
        <v>0</v>
      </c>
    </row>
    <row r="35" spans="1:7" s="41" customFormat="1" ht="45">
      <c r="A35" s="13" t="s">
        <v>8</v>
      </c>
      <c r="B35" s="9" t="s">
        <v>44</v>
      </c>
      <c r="C35" s="44" t="s">
        <v>43</v>
      </c>
      <c r="D35" s="43">
        <f>D36</f>
        <v>0</v>
      </c>
      <c r="E35" s="43">
        <v>0</v>
      </c>
      <c r="F35" s="43">
        <v>0</v>
      </c>
      <c r="G35" s="43">
        <v>0</v>
      </c>
    </row>
    <row r="36" spans="1:7" s="41" customFormat="1" ht="33" customHeight="1">
      <c r="A36" s="12">
        <v>980</v>
      </c>
      <c r="B36" s="12" t="s">
        <v>42</v>
      </c>
      <c r="C36" s="42" t="s">
        <v>41</v>
      </c>
      <c r="D36" s="24">
        <v>0</v>
      </c>
      <c r="E36" s="24">
        <v>0</v>
      </c>
      <c r="F36" s="24">
        <v>0</v>
      </c>
      <c r="G36" s="24">
        <v>0</v>
      </c>
    </row>
    <row r="37" spans="1:7" s="38" customFormat="1" ht="14.25">
      <c r="A37" s="18" t="s">
        <v>8</v>
      </c>
      <c r="B37" s="16" t="s">
        <v>40</v>
      </c>
      <c r="C37" s="40" t="s">
        <v>39</v>
      </c>
      <c r="D37" s="39">
        <f>D38</f>
        <v>7650</v>
      </c>
      <c r="E37" s="39">
        <f>E38</f>
        <v>1350</v>
      </c>
      <c r="F37" s="39">
        <f>F38</f>
        <v>1615</v>
      </c>
      <c r="G37" s="39">
        <f>G38</f>
        <v>3585</v>
      </c>
    </row>
    <row r="38" spans="1:7" s="38" customFormat="1" ht="30">
      <c r="A38" s="18" t="s">
        <v>8</v>
      </c>
      <c r="B38" s="10" t="s">
        <v>38</v>
      </c>
      <c r="C38" s="37" t="s">
        <v>37</v>
      </c>
      <c r="D38" s="34">
        <f>D39+D44</f>
        <v>7650</v>
      </c>
      <c r="E38" s="34">
        <f>E39+E44</f>
        <v>1350</v>
      </c>
      <c r="F38" s="34">
        <f>F39+F44</f>
        <v>1615</v>
      </c>
      <c r="G38" s="34">
        <f>G39+G44</f>
        <v>3585</v>
      </c>
    </row>
    <row r="39" spans="1:7" ht="30">
      <c r="A39" s="13" t="s">
        <v>8</v>
      </c>
      <c r="B39" s="26" t="s">
        <v>36</v>
      </c>
      <c r="C39" s="37" t="s">
        <v>35</v>
      </c>
      <c r="D39" s="34">
        <f>SUM(D40:D43)</f>
        <v>7400</v>
      </c>
      <c r="E39" s="34">
        <f>SUM(E40:E43)</f>
        <v>1335</v>
      </c>
      <c r="F39" s="34">
        <f>SUM(F40:F43)</f>
        <v>1580</v>
      </c>
      <c r="G39" s="34">
        <f>SUM(G40:G43)</f>
        <v>3555</v>
      </c>
    </row>
    <row r="40" spans="1:7" ht="30">
      <c r="A40" s="9">
        <v>806</v>
      </c>
      <c r="B40" s="36" t="s">
        <v>36</v>
      </c>
      <c r="C40" s="35" t="s">
        <v>35</v>
      </c>
      <c r="D40" s="34">
        <v>3000</v>
      </c>
      <c r="E40" s="34">
        <v>800</v>
      </c>
      <c r="F40" s="34">
        <v>700</v>
      </c>
      <c r="G40" s="34">
        <v>3000</v>
      </c>
    </row>
    <row r="41" spans="1:7" ht="30">
      <c r="A41" s="9">
        <v>807</v>
      </c>
      <c r="B41" s="36" t="s">
        <v>36</v>
      </c>
      <c r="C41" s="35" t="s">
        <v>35</v>
      </c>
      <c r="D41" s="34">
        <v>1500</v>
      </c>
      <c r="E41" s="34">
        <v>10</v>
      </c>
      <c r="F41" s="34">
        <v>30</v>
      </c>
      <c r="G41" s="24">
        <v>0</v>
      </c>
    </row>
    <row r="42" spans="1:7" ht="30">
      <c r="A42" s="9">
        <v>824</v>
      </c>
      <c r="B42" s="36" t="s">
        <v>36</v>
      </c>
      <c r="C42" s="35" t="s">
        <v>35</v>
      </c>
      <c r="D42" s="34">
        <v>2600</v>
      </c>
      <c r="E42" s="34">
        <v>500</v>
      </c>
      <c r="F42" s="34">
        <v>800</v>
      </c>
      <c r="G42" s="34">
        <v>500</v>
      </c>
    </row>
    <row r="43" spans="1:7" ht="30">
      <c r="A43" s="9">
        <v>863</v>
      </c>
      <c r="B43" s="36" t="s">
        <v>36</v>
      </c>
      <c r="C43" s="35" t="s">
        <v>35</v>
      </c>
      <c r="D43" s="34">
        <v>300</v>
      </c>
      <c r="E43" s="34">
        <v>25</v>
      </c>
      <c r="F43" s="34">
        <v>50</v>
      </c>
      <c r="G43" s="34">
        <v>55</v>
      </c>
    </row>
    <row r="44" spans="1:7" ht="30">
      <c r="A44" s="12">
        <v>863</v>
      </c>
      <c r="B44" s="26" t="s">
        <v>34</v>
      </c>
      <c r="C44" s="25" t="s">
        <v>33</v>
      </c>
      <c r="D44" s="34">
        <v>250</v>
      </c>
      <c r="E44" s="34">
        <v>15</v>
      </c>
      <c r="F44" s="34">
        <v>35</v>
      </c>
      <c r="G44" s="34">
        <v>30</v>
      </c>
    </row>
    <row r="45" spans="1:7" ht="16.5" customHeight="1">
      <c r="A45" s="21" t="s">
        <v>8</v>
      </c>
      <c r="B45" s="33" t="s">
        <v>32</v>
      </c>
      <c r="C45" s="32" t="s">
        <v>26</v>
      </c>
      <c r="D45" s="31">
        <f>D46+D48</f>
        <v>0</v>
      </c>
      <c r="E45" s="31">
        <f>E46+E48</f>
        <v>0</v>
      </c>
      <c r="F45" s="31">
        <f>F46+F48</f>
        <v>0</v>
      </c>
      <c r="G45" s="31">
        <f>G46+G48</f>
        <v>0</v>
      </c>
    </row>
    <row r="46" spans="1:7" ht="13.5" customHeight="1">
      <c r="A46" s="18" t="s">
        <v>8</v>
      </c>
      <c r="B46" s="29" t="s">
        <v>31</v>
      </c>
      <c r="C46" s="28" t="s">
        <v>30</v>
      </c>
      <c r="D46" s="27">
        <f>D47</f>
        <v>0</v>
      </c>
      <c r="E46" s="27">
        <f>E47</f>
        <v>0</v>
      </c>
      <c r="F46" s="27">
        <f>F47</f>
        <v>0</v>
      </c>
      <c r="G46" s="27">
        <f>G47</f>
        <v>0</v>
      </c>
    </row>
    <row r="47" spans="1:7" ht="32.25" customHeight="1">
      <c r="A47" s="13" t="s">
        <v>25</v>
      </c>
      <c r="B47" s="26" t="s">
        <v>29</v>
      </c>
      <c r="C47" s="30" t="s">
        <v>28</v>
      </c>
      <c r="D47" s="24">
        <v>0</v>
      </c>
      <c r="E47" s="24"/>
      <c r="F47" s="24"/>
      <c r="G47" s="24"/>
    </row>
    <row r="48" spans="1:7" ht="15.75" customHeight="1">
      <c r="A48" s="18" t="s">
        <v>8</v>
      </c>
      <c r="B48" s="29" t="s">
        <v>27</v>
      </c>
      <c r="C48" s="28" t="s">
        <v>26</v>
      </c>
      <c r="D48" s="27">
        <f>D49</f>
        <v>0</v>
      </c>
      <c r="E48" s="27">
        <f>E49</f>
        <v>0</v>
      </c>
      <c r="F48" s="27">
        <f>F49</f>
        <v>0</v>
      </c>
      <c r="G48" s="27">
        <f>G49</f>
        <v>0</v>
      </c>
    </row>
    <row r="49" spans="1:7" ht="17.25" customHeight="1">
      <c r="A49" s="13" t="s">
        <v>25</v>
      </c>
      <c r="B49" s="26" t="s">
        <v>24</v>
      </c>
      <c r="C49" s="25" t="s">
        <v>23</v>
      </c>
      <c r="D49" s="24">
        <v>0</v>
      </c>
      <c r="E49" s="24"/>
      <c r="F49" s="24"/>
      <c r="G49" s="24"/>
    </row>
    <row r="50" spans="1:7" ht="14.25" customHeight="1">
      <c r="A50" s="23"/>
      <c r="B50" s="4" t="s">
        <v>22</v>
      </c>
      <c r="C50" s="22" t="s">
        <v>21</v>
      </c>
      <c r="D50" s="4">
        <f t="shared" ref="D50:G51" si="2">D51</f>
        <v>15841.599999999999</v>
      </c>
      <c r="E50" s="4">
        <f t="shared" si="2"/>
        <v>4089.7000000000003</v>
      </c>
      <c r="F50" s="4">
        <f t="shared" si="2"/>
        <v>4750</v>
      </c>
      <c r="G50" s="4">
        <f t="shared" si="2"/>
        <v>4255</v>
      </c>
    </row>
    <row r="51" spans="1:7">
      <c r="A51" s="21" t="s">
        <v>8</v>
      </c>
      <c r="B51" s="19" t="s">
        <v>20</v>
      </c>
      <c r="C51" s="20" t="s">
        <v>19</v>
      </c>
      <c r="D51" s="19">
        <f t="shared" si="2"/>
        <v>15841.599999999999</v>
      </c>
      <c r="E51" s="19">
        <f t="shared" si="2"/>
        <v>4089.7000000000003</v>
      </c>
      <c r="F51" s="19">
        <f t="shared" si="2"/>
        <v>4750</v>
      </c>
      <c r="G51" s="19">
        <f t="shared" si="2"/>
        <v>4255</v>
      </c>
    </row>
    <row r="52" spans="1:7">
      <c r="A52" s="18" t="s">
        <v>8</v>
      </c>
      <c r="B52" s="16" t="s">
        <v>18</v>
      </c>
      <c r="C52" s="17" t="s">
        <v>17</v>
      </c>
      <c r="D52" s="16">
        <f>D53+D57</f>
        <v>15841.599999999999</v>
      </c>
      <c r="E52" s="16">
        <f>E53+E57</f>
        <v>4089.7000000000003</v>
      </c>
      <c r="F52" s="16">
        <f>F53+F57</f>
        <v>4750</v>
      </c>
      <c r="G52" s="16">
        <f>G53+G57</f>
        <v>4255</v>
      </c>
    </row>
    <row r="53" spans="1:7">
      <c r="A53" s="13" t="s">
        <v>8</v>
      </c>
      <c r="B53" s="10" t="s">
        <v>16</v>
      </c>
      <c r="C53" s="11" t="s">
        <v>15</v>
      </c>
      <c r="D53" s="10">
        <f>D55+D56</f>
        <v>3077.2999999999997</v>
      </c>
      <c r="E53" s="10">
        <f>E55+E56</f>
        <v>940.1</v>
      </c>
      <c r="F53" s="10">
        <f>F55+F56</f>
        <v>1190</v>
      </c>
      <c r="G53" s="10">
        <f>G55+G56</f>
        <v>895</v>
      </c>
    </row>
    <row r="54" spans="1:7" ht="30">
      <c r="A54" s="13" t="s">
        <v>8</v>
      </c>
      <c r="B54" s="10" t="s">
        <v>14</v>
      </c>
      <c r="C54" s="11" t="s">
        <v>13</v>
      </c>
      <c r="D54" s="10">
        <f>D55+D56</f>
        <v>3077.2999999999997</v>
      </c>
      <c r="E54" s="10">
        <f>E55+E56</f>
        <v>940.1</v>
      </c>
      <c r="F54" s="10">
        <f>F55+F56</f>
        <v>1190</v>
      </c>
      <c r="G54" s="10">
        <f>G55+G56</f>
        <v>895</v>
      </c>
    </row>
    <row r="55" spans="1:7" ht="45">
      <c r="A55" s="9">
        <v>980</v>
      </c>
      <c r="B55" s="7" t="s">
        <v>12</v>
      </c>
      <c r="C55" s="8" t="s">
        <v>11</v>
      </c>
      <c r="D55" s="7">
        <v>3071.7</v>
      </c>
      <c r="E55" s="7">
        <v>940</v>
      </c>
      <c r="F55" s="7">
        <v>1187</v>
      </c>
      <c r="G55" s="7">
        <v>893.2</v>
      </c>
    </row>
    <row r="56" spans="1:7" ht="59.25" customHeight="1">
      <c r="A56" s="9">
        <v>980</v>
      </c>
      <c r="B56" s="7" t="s">
        <v>10</v>
      </c>
      <c r="C56" s="15" t="s">
        <v>9</v>
      </c>
      <c r="D56" s="7">
        <v>5.6</v>
      </c>
      <c r="E56" s="7">
        <v>0.1</v>
      </c>
      <c r="F56" s="14">
        <v>3</v>
      </c>
      <c r="G56" s="14">
        <v>1.8</v>
      </c>
    </row>
    <row r="57" spans="1:7" s="2" customFormat="1" ht="30">
      <c r="A57" s="13" t="s">
        <v>8</v>
      </c>
      <c r="B57" s="10" t="s">
        <v>7</v>
      </c>
      <c r="C57" s="11" t="s">
        <v>6</v>
      </c>
      <c r="D57" s="10">
        <f>D58</f>
        <v>12764.3</v>
      </c>
      <c r="E57" s="10">
        <f>E58</f>
        <v>3149.6000000000004</v>
      </c>
      <c r="F57" s="10">
        <f>F58</f>
        <v>3560</v>
      </c>
      <c r="G57" s="10">
        <f>G58</f>
        <v>3360</v>
      </c>
    </row>
    <row r="58" spans="1:7" s="2" customFormat="1" ht="36.75" customHeight="1">
      <c r="A58" s="12">
        <v>980</v>
      </c>
      <c r="B58" s="10" t="s">
        <v>5</v>
      </c>
      <c r="C58" s="11" t="s">
        <v>4</v>
      </c>
      <c r="D58" s="10">
        <f>D59+D60</f>
        <v>12764.3</v>
      </c>
      <c r="E58" s="10">
        <f>E59+E60</f>
        <v>3149.6000000000004</v>
      </c>
      <c r="F58" s="10">
        <f>F59+F60</f>
        <v>3560</v>
      </c>
      <c r="G58" s="10">
        <f>G59+G60</f>
        <v>3360</v>
      </c>
    </row>
    <row r="59" spans="1:7" s="2" customFormat="1" ht="36" customHeight="1">
      <c r="A59" s="9">
        <v>980</v>
      </c>
      <c r="B59" s="7" t="s">
        <v>3</v>
      </c>
      <c r="C59" s="8" t="s">
        <v>2</v>
      </c>
      <c r="D59" s="7">
        <v>8584.6</v>
      </c>
      <c r="E59" s="7">
        <v>2092.9</v>
      </c>
      <c r="F59" s="7">
        <v>2500</v>
      </c>
      <c r="G59" s="7">
        <v>2300</v>
      </c>
    </row>
    <row r="60" spans="1:7" s="2" customFormat="1" ht="36" customHeight="1">
      <c r="A60" s="9">
        <v>980</v>
      </c>
      <c r="B60" s="7" t="s">
        <v>1</v>
      </c>
      <c r="C60" s="8" t="s">
        <v>0</v>
      </c>
      <c r="D60" s="7">
        <v>4179.7</v>
      </c>
      <c r="E60" s="7">
        <v>1056.7</v>
      </c>
      <c r="F60" s="7">
        <v>1060</v>
      </c>
      <c r="G60" s="7">
        <v>1060</v>
      </c>
    </row>
    <row r="61" spans="1:7" s="2" customFormat="1">
      <c r="A61" s="6"/>
      <c r="B61" s="6"/>
      <c r="C61" s="5"/>
      <c r="D61" s="4">
        <f>D50+D9</f>
        <v>170000</v>
      </c>
      <c r="E61" s="4">
        <f>E50+E9</f>
        <v>29000</v>
      </c>
      <c r="F61" s="4">
        <f>F50+F9</f>
        <v>47000</v>
      </c>
      <c r="G61" s="4">
        <f>G50+G9</f>
        <v>39000</v>
      </c>
    </row>
    <row r="62" spans="1:7" s="2" customFormat="1" ht="16.5">
      <c r="C62" s="3"/>
      <c r="D62" s="1"/>
      <c r="E62" s="1"/>
    </row>
    <row r="63" spans="1:7" s="2" customFormat="1" ht="16.5">
      <c r="C63" s="1"/>
      <c r="D63" s="3"/>
      <c r="E63" s="1"/>
    </row>
    <row r="64" spans="1:7" s="2" customFormat="1" ht="14.25" customHeight="1">
      <c r="D64" s="1"/>
      <c r="E64" s="1"/>
    </row>
    <row r="65" spans="4:5" s="2" customFormat="1" ht="16.5">
      <c r="D65" s="3"/>
      <c r="E65" s="1"/>
    </row>
    <row r="66" spans="4:5" s="2" customFormat="1">
      <c r="D66" s="1"/>
      <c r="E66" s="1"/>
    </row>
    <row r="67" spans="4:5" s="2" customFormat="1">
      <c r="D67" s="1"/>
      <c r="E67" s="1"/>
    </row>
    <row r="68" spans="4:5" s="2" customFormat="1">
      <c r="D68" s="1"/>
      <c r="E68" s="1"/>
    </row>
    <row r="69" spans="4:5" s="2" customFormat="1">
      <c r="D69" s="1"/>
      <c r="E69" s="1"/>
    </row>
    <row r="70" spans="4:5" s="2" customFormat="1">
      <c r="D70" s="1"/>
      <c r="E70" s="1"/>
    </row>
    <row r="71" spans="4:5" s="2" customFormat="1">
      <c r="D71" s="1"/>
      <c r="E71" s="1"/>
    </row>
    <row r="72" spans="4:5" s="2" customFormat="1">
      <c r="D72" s="1"/>
      <c r="E72" s="1"/>
    </row>
    <row r="73" spans="4:5" s="2" customFormat="1">
      <c r="D73" s="1"/>
      <c r="E73" s="1"/>
    </row>
    <row r="74" spans="4:5" s="2" customFormat="1">
      <c r="D74" s="1"/>
      <c r="E74" s="1"/>
    </row>
    <row r="75" spans="4:5" s="2" customFormat="1">
      <c r="D75" s="1"/>
      <c r="E75" s="1"/>
    </row>
    <row r="76" spans="4:5" s="2" customFormat="1">
      <c r="D76" s="1"/>
      <c r="E76" s="1"/>
    </row>
    <row r="77" spans="4:5" s="2" customFormat="1">
      <c r="D77" s="1"/>
      <c r="E77" s="1"/>
    </row>
    <row r="78" spans="4:5" s="2" customFormat="1">
      <c r="D78" s="1"/>
      <c r="E78" s="1"/>
    </row>
    <row r="79" spans="4:5" s="2" customFormat="1">
      <c r="D79" s="1"/>
      <c r="E79" s="1"/>
    </row>
    <row r="80" spans="4:5" s="2" customFormat="1">
      <c r="D80" s="1"/>
      <c r="E80" s="1"/>
    </row>
    <row r="81" spans="6:7" s="1" customFormat="1">
      <c r="F81" s="2"/>
      <c r="G81" s="2"/>
    </row>
    <row r="82" spans="6:7" s="1" customFormat="1">
      <c r="F82" s="2"/>
    </row>
    <row r="83" spans="6:7" s="1" customFormat="1">
      <c r="F83" s="2"/>
    </row>
    <row r="84" spans="6:7" s="1" customFormat="1">
      <c r="F84" s="2"/>
    </row>
    <row r="85" spans="6:7" s="1" customFormat="1">
      <c r="F85" s="2"/>
    </row>
    <row r="86" spans="6:7" s="1" customFormat="1">
      <c r="F86" s="2"/>
    </row>
    <row r="87" spans="6:7" s="1" customFormat="1">
      <c r="F87" s="2"/>
    </row>
    <row r="88" spans="6:7" s="1" customFormat="1">
      <c r="F88" s="2"/>
    </row>
    <row r="89" spans="6:7" s="1" customFormat="1">
      <c r="F89" s="2"/>
    </row>
    <row r="90" spans="6:7" s="1" customFormat="1">
      <c r="F90" s="2"/>
    </row>
    <row r="91" spans="6:7" s="1" customFormat="1">
      <c r="F91" s="2"/>
    </row>
    <row r="92" spans="6:7" s="1" customFormat="1">
      <c r="F92" s="2"/>
    </row>
  </sheetData>
  <mergeCells count="2">
    <mergeCell ref="B6:E6"/>
    <mergeCell ref="A8:B8"/>
  </mergeCells>
  <pageMargins left="0.78740157480314965" right="0.19685039370078741" top="0.19685039370078741" bottom="0.19685039370078741" header="0.51181102362204722" footer="0.51181102362204722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Дох 25.02.15 г</vt:lpstr>
      <vt:lpstr>Лист1</vt:lpstr>
      <vt:lpstr>Лист2</vt:lpstr>
      <vt:lpstr>Лист3</vt:lpstr>
      <vt:lpstr>'Дох 25.02.15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2015-08-11T15:42:30Z</dcterms:modified>
</cp:coreProperties>
</file>