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 3 к Решению № 237 дефицит" sheetId="6" r:id="rId1"/>
    <sheet name="Прил 1 к Решению № 237 Доходы" sheetId="5" r:id="rId2"/>
    <sheet name="Прил 2 к Решению № 237 расходы" sheetId="4" r:id="rId3"/>
  </sheets>
  <definedNames>
    <definedName name="_xlnm.Print_Area" localSheetId="1">'Прил 1 к Решению № 237 Доходы'!$A$1:$E$56</definedName>
    <definedName name="_xlnm.Print_Area" localSheetId="2">'Прил 2 к Решению № 237 расходы'!$A$1:$H$101</definedName>
    <definedName name="_xlnm.Print_Area" localSheetId="0">'Прил 3 к Решению № 237 дефицит'!$A$1:$E$22</definedName>
  </definedNames>
  <calcPr calcId="124519" refMode="R1C1"/>
</workbook>
</file>

<file path=xl/calcChain.xml><?xml version="1.0" encoding="utf-8"?>
<calcChain xmlns="http://schemas.openxmlformats.org/spreadsheetml/2006/main">
  <c r="E16" i="6"/>
  <c r="E15"/>
  <c r="E14" s="1"/>
  <c r="E12"/>
  <c r="E11" s="1"/>
  <c r="E10" s="1"/>
  <c r="E9"/>
  <c r="E18" s="1"/>
  <c r="E8"/>
  <c r="E50" i="5"/>
  <c r="E49"/>
  <c r="E48" s="1"/>
  <c r="E47" s="1"/>
  <c r="E46" s="1"/>
  <c r="E44"/>
  <c r="E43"/>
  <c r="E37"/>
  <c r="E36" s="1"/>
  <c r="E35" s="1"/>
  <c r="E30" s="1"/>
  <c r="E33"/>
  <c r="E32"/>
  <c r="E28"/>
  <c r="E27" s="1"/>
  <c r="E26" s="1"/>
  <c r="E24"/>
  <c r="E23"/>
  <c r="E21"/>
  <c r="E20"/>
  <c r="E17"/>
  <c r="E14"/>
  <c r="E12"/>
  <c r="E11"/>
  <c r="E10" s="1"/>
  <c r="E9" s="1"/>
  <c r="H95" i="4"/>
  <c r="H94"/>
  <c r="H93" s="1"/>
  <c r="H92" s="1"/>
  <c r="H90"/>
  <c r="H89"/>
  <c r="H88" s="1"/>
  <c r="H86"/>
  <c r="H84"/>
  <c r="H83"/>
  <c r="H82" s="1"/>
  <c r="H81" s="1"/>
  <c r="H78"/>
  <c r="H77"/>
  <c r="H76"/>
  <c r="H72"/>
  <c r="H71" s="1"/>
  <c r="H70" s="1"/>
  <c r="H69" s="1"/>
  <c r="H68" s="1"/>
  <c r="H66"/>
  <c r="H64"/>
  <c r="H62"/>
  <c r="H61"/>
  <c r="H57"/>
  <c r="H56"/>
  <c r="H55" s="1"/>
  <c r="H54" s="1"/>
  <c r="H52"/>
  <c r="H51"/>
  <c r="H50" s="1"/>
  <c r="H48"/>
  <c r="H46"/>
  <c r="H45"/>
  <c r="H44" s="1"/>
  <c r="H42"/>
  <c r="H41" s="1"/>
  <c r="H40" s="1"/>
  <c r="H38"/>
  <c r="H37"/>
  <c r="H35"/>
  <c r="H34"/>
  <c r="H32"/>
  <c r="H26"/>
  <c r="H25" s="1"/>
  <c r="H22" s="1"/>
  <c r="H21" s="1"/>
  <c r="H20" s="1"/>
  <c r="H23"/>
  <c r="H17"/>
  <c r="H16" s="1"/>
  <c r="H15" s="1"/>
  <c r="H9" s="1"/>
  <c r="H12"/>
  <c r="H11"/>
  <c r="E52" i="5" l="1"/>
  <c r="H10" i="4"/>
  <c r="H97"/>
</calcChain>
</file>

<file path=xl/sharedStrings.xml><?xml version="1.0" encoding="utf-8"?>
<sst xmlns="http://schemas.openxmlformats.org/spreadsheetml/2006/main" count="587" uniqueCount="366">
  <si>
    <t>Приложение  2</t>
  </si>
  <si>
    <t>к Решению Муниципального Совета</t>
  </si>
  <si>
    <t>МО Смольнинское</t>
  </si>
  <si>
    <t>ВНЕСЕНИЕ ИЗМЕНЕНИЙ В РАСХОДНУЮ ЧАСТЬ БЮДЖЕТА МО СМОЛЬНИНСКОЕ НА 2013 ГОД</t>
  </si>
  <si>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</si>
  <si>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</si>
  <si>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</si>
  <si>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</si>
  <si>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</si>
  <si>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</si>
  <si>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</si>
  <si>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</si>
  <si>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План на 2013 год</t>
  </si>
  <si>
    <t>I</t>
  </si>
  <si>
    <t xml:space="preserve">Муниципальный Совет МО Смольнинское 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</si>
  <si>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</si>
  <si>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</si>
  <si>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</si>
  <si>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</si>
  <si>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</si>
  <si>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</si>
  <si>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</si>
  <si>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</si>
  <si>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</si>
  <si>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1.1.1.1</t>
  </si>
  <si>
    <t>Заработная плата</t>
  </si>
  <si>
    <t>121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</si>
  <si>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</si>
  <si>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</si>
  <si>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</si>
  <si>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</si>
  <si>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</si>
  <si>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</si>
  <si>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</si>
  <si>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</si>
  <si>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Руководство и управление в сфере установленных функций органов местного самоуправления</t>
  </si>
  <si>
    <t>002 00 00</t>
  </si>
  <si>
    <t>1.2.1.1</t>
  </si>
  <si>
    <t>Аппарат представительного органа муниципального образования</t>
  </si>
  <si>
    <t>002 03 01</t>
  </si>
  <si>
    <t>1.2.1.1.1</t>
  </si>
  <si>
    <t>1.2.1.1.2</t>
  </si>
  <si>
    <t>II</t>
  </si>
  <si>
    <t xml:space="preserve">Администрация МО Смольнинское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</si>
  <si>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</si>
  <si>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</si>
  <si>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</si>
  <si>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</si>
  <si>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</si>
  <si>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</si>
  <si>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</si>
  <si>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</si>
  <si>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</si>
  <si>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</si>
  <si>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</si>
  <si>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1.1.2.1.2.</t>
  </si>
  <si>
    <t>1.1.2.1.3</t>
  </si>
  <si>
    <t>Услуги связи</t>
  </si>
  <si>
    <t>242</t>
  </si>
  <si>
    <t>221</t>
  </si>
  <si>
    <t>1.1.2.1.4</t>
  </si>
  <si>
    <t>Коммунальные услуги</t>
  </si>
  <si>
    <t>244</t>
  </si>
  <si>
    <t>223</t>
  </si>
  <si>
    <t>1.1.2.1.5</t>
  </si>
  <si>
    <t>Работы, услуги по содержанию имущества</t>
  </si>
  <si>
    <t>225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</si>
  <si>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</si>
  <si>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</si>
  <si>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1.1.1.2.1</t>
  </si>
  <si>
    <t>Увеличение стоимости основных средств</t>
  </si>
  <si>
    <t>441</t>
  </si>
  <si>
    <t>310</t>
  </si>
  <si>
    <t>Резервные фонды</t>
  </si>
  <si>
    <t>0111</t>
  </si>
  <si>
    <t>Резервный  фонд местной администрации</t>
  </si>
  <si>
    <t>070 01 01</t>
  </si>
  <si>
    <t>Прочие расходы</t>
  </si>
  <si>
    <t>870</t>
  </si>
  <si>
    <t>1.3</t>
  </si>
  <si>
    <t>Другие общегосударственные расходы</t>
  </si>
  <si>
    <t>0113</t>
  </si>
  <si>
    <t>1.3.1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</si>
  <si>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</si>
  <si>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</si>
  <si>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1.3.1.1</t>
  </si>
  <si>
    <t>Безвозмездные перечисления организациям, за исключением государственных и муниципальных организаций</t>
  </si>
  <si>
    <t>630</t>
  </si>
  <si>
    <t>2</t>
  </si>
  <si>
    <t>Жилищно-коммунальное хозяйство</t>
  </si>
  <si>
    <t>0500</t>
  </si>
  <si>
    <t>2.1</t>
  </si>
  <si>
    <t>Благоустройство</t>
  </si>
  <si>
    <t>0503</t>
  </si>
  <si>
    <t>2.1.1</t>
  </si>
  <si>
    <t>Выполнение оформления к праздничным мероприятиям на территории муниципального образования</t>
  </si>
  <si>
    <t>980</t>
  </si>
  <si>
    <t>600 04 01</t>
  </si>
  <si>
    <t>2.1.1.1</t>
  </si>
  <si>
    <t>Прочие работы, услуги</t>
  </si>
  <si>
    <t>226</t>
  </si>
  <si>
    <t>2.1.2</t>
  </si>
  <si>
    <t>Муниципальные целевые программы</t>
  </si>
  <si>
    <t>795 00 00</t>
  </si>
  <si>
    <t>2.1.2.1</t>
  </si>
  <si>
    <t>Муниципальная целевая программа  по благоустройству и озеленению придомовых и дворовых территорий муниципального образования</t>
  </si>
  <si>
    <t>795 01 00</t>
  </si>
  <si>
    <t>2.1.2.1.1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</si>
  <si>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</si>
  <si>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</si>
  <si>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2.1.2.1.1.1</t>
  </si>
  <si>
    <t>2.1.2.1.2</t>
  </si>
  <si>
    <t>Расходы на оборудование контейнерных площадок на дворовых территориях; ликвидацию несанкционированных свалок бытовых отходов и мусора; уборку территорий,  не включенных в адресные программы, утвержденные исполнительными органами государственной власти Санкт-Петербурга</t>
  </si>
  <si>
    <t>795 01 02</t>
  </si>
  <si>
    <t>2.1.2.1.2.1</t>
  </si>
  <si>
    <t>3</t>
  </si>
  <si>
    <t>Образование</t>
  </si>
  <si>
    <t>0700</t>
  </si>
  <si>
    <t>3.1</t>
  </si>
  <si>
    <t>Профессиональная подготовка, переподготовка и повышение квалификации</t>
  </si>
  <si>
    <t>0705</t>
  </si>
  <si>
    <t>3.1.1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</si>
  <si>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</si>
  <si>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428 00 01</t>
  </si>
  <si>
    <t>3.1.1.1</t>
  </si>
  <si>
    <t>3.2</t>
  </si>
  <si>
    <t>Молодежная политика и оздоровление детей</t>
  </si>
  <si>
    <t>0707</t>
  </si>
  <si>
    <t>3.2.1</t>
  </si>
  <si>
    <t>3.2.1.1</t>
  </si>
  <si>
    <t>Муниципальная целевая программа по военно-патриотическому воспитанию  граждан на территории МО</t>
  </si>
  <si>
    <t>795 02 00</t>
  </si>
  <si>
    <t>3.2.1.1.1</t>
  </si>
  <si>
    <t>Мероприятия по военно-патриотическому воспитанию граждан</t>
  </si>
  <si>
    <t>795 02 01</t>
  </si>
  <si>
    <t>3.2.1.1.1.1</t>
  </si>
  <si>
    <t>Транспортные услуги</t>
  </si>
  <si>
    <t>3.2.1.1.1.2</t>
  </si>
  <si>
    <t>3.2.1.1.1.3</t>
  </si>
  <si>
    <t>3.2.1.2</t>
  </si>
  <si>
    <t>Муниципальная целевая программа  по организации и проведению мероприятий по участию в деятельности по профилактике правонарушений для жителей МО</t>
  </si>
  <si>
    <t>795 07 00</t>
  </si>
  <si>
    <t>3.2.1.2.1</t>
  </si>
  <si>
    <t>Мероприятия по участию в профилактитке терроризма и экстремизма, а также в минимизации и (или) ликвидации последствий проявления терроризма и экстремизма, развитие толерантности.</t>
  </si>
  <si>
    <t>795 07 01</t>
  </si>
  <si>
    <t>3.2.1.2.1.1</t>
  </si>
  <si>
    <t>3.2.1.2.2</t>
  </si>
  <si>
    <t>Мероприятия по участию в деятельности по профилактике наркомании</t>
  </si>
  <si>
    <t>795 07 02</t>
  </si>
  <si>
    <t>3.2.1.2.2.2</t>
  </si>
  <si>
    <t>3.2.1.2.3</t>
  </si>
  <si>
    <t xml:space="preserve">Мероприятия по профилактике дорожно-транспортного травматизма </t>
  </si>
  <si>
    <t>795 07 03</t>
  </si>
  <si>
    <t>3.2.1.2.3.1</t>
  </si>
  <si>
    <t>4</t>
  </si>
  <si>
    <t>Культура, кинематография</t>
  </si>
  <si>
    <t>0800</t>
  </si>
  <si>
    <t>4.1</t>
  </si>
  <si>
    <t>Культура</t>
  </si>
  <si>
    <t>0801</t>
  </si>
  <si>
    <t>4.1.1</t>
  </si>
  <si>
    <t>Муниципальные  целевые программы</t>
  </si>
  <si>
    <t>4.1.1.1</t>
  </si>
  <si>
    <t>Муниципальная целевая программа по организации и проведению  местных, городских, праздничных и досуговых мероприятий, мероприятий по сохранению и развитию местных традиций и обрядов для жителей округа</t>
  </si>
  <si>
    <t>795 04 00</t>
  </si>
  <si>
    <t>4.1.1.1.1</t>
  </si>
  <si>
    <t>Мероприятия по организации и проведению местных,  городских, праздничных и иных зрелищных мероприятий</t>
  </si>
  <si>
    <t>795 04 01</t>
  </si>
  <si>
    <t>4.1.1.1.1.1</t>
  </si>
  <si>
    <t>222</t>
  </si>
  <si>
    <t>4.1.1.1.1.2</t>
  </si>
  <si>
    <t>4.1.1.1.1.3</t>
  </si>
  <si>
    <t>290</t>
  </si>
  <si>
    <t>5</t>
  </si>
  <si>
    <t>Социальная политика</t>
  </si>
  <si>
    <t>1000</t>
  </si>
  <si>
    <t>5.1</t>
  </si>
  <si>
    <t>Социальное обеспечение населения</t>
  </si>
  <si>
    <t>1003</t>
  </si>
  <si>
    <t>5.1.1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</si>
  <si>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</si>
  <si>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</si>
  <si>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5.1.1.1</t>
  </si>
  <si>
    <t>5.1.1.2</t>
  </si>
  <si>
    <t xml:space="preserve">Пенсии, пособия, выплачиваемые организациями сектора государственного управления                             </t>
  </si>
  <si>
    <t>314</t>
  </si>
  <si>
    <t>263</t>
  </si>
  <si>
    <t>6</t>
  </si>
  <si>
    <t>Средства массовой информации</t>
  </si>
  <si>
    <t>1200</t>
  </si>
  <si>
    <t>6.1</t>
  </si>
  <si>
    <t>Периодическая печать и издательства</t>
  </si>
  <si>
    <t>1202</t>
  </si>
  <si>
    <t>6.1.1</t>
  </si>
  <si>
    <t>Опубликование муниципальных правовых актов, иной информации</t>
  </si>
  <si>
    <t>457 03 00</t>
  </si>
  <si>
    <t>6.1.1.1</t>
  </si>
  <si>
    <t>Расходы на создание, распространение и выпуск газеты "Муниципальный округ Смольнинский"</t>
  </si>
  <si>
    <t>457 03 01</t>
  </si>
  <si>
    <t>6.1.1.1.1</t>
  </si>
  <si>
    <t>6.1.1.2</t>
  </si>
  <si>
    <t>Расходы на изготовление брошюр, печать плакатов и календарей</t>
  </si>
  <si>
    <t>457 03 02</t>
  </si>
  <si>
    <t>6.1.1.2.1</t>
  </si>
  <si>
    <t>6.2</t>
  </si>
  <si>
    <t>Другие вопросы в области средств массовой информации</t>
  </si>
  <si>
    <t>1204</t>
  </si>
  <si>
    <t>6.2.1</t>
  </si>
  <si>
    <t>6.2.1.1</t>
  </si>
  <si>
    <t>Муниципальная целевая программа создания и выпуска телевизионных передач и иных видеоматериалов о деятельности ОМСУ</t>
  </si>
  <si>
    <t>795 06 01</t>
  </si>
  <si>
    <t>6.2.1.1.1</t>
  </si>
  <si>
    <t>7</t>
  </si>
  <si>
    <t>Физическая культура и спорт</t>
  </si>
  <si>
    <t>1100</t>
  </si>
  <si>
    <t>7.1</t>
  </si>
  <si>
    <t>Физическая культура</t>
  </si>
  <si>
    <t>1101</t>
  </si>
  <si>
    <t>7.1.1</t>
  </si>
  <si>
    <t>7.1.1.1</t>
  </si>
  <si>
    <t>Муниципальная целевая программа по организации работы по развитию на территории муниципального образования физтческой кульутры и спорта</t>
  </si>
  <si>
    <t>795 03 01</t>
  </si>
  <si>
    <t>7.1.1.1.1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</si>
  <si>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</si>
  <si>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</si>
  <si>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</si>
  <si>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Исполнитель: Главный специалист</t>
  </si>
  <si>
    <t xml:space="preserve"> М.Н.Бездетнова</t>
  </si>
  <si>
    <t>Приложение  1</t>
  </si>
  <si>
    <t xml:space="preserve"> ВНЕСЕНИЕ ИЗМЕНЕНИЙ В ДОХОДНУЮ ЧАСТЬ БЮДЖЕТА  МО СМОЛЬНИНСКОЕ НА 2013 ГОД                                                                                                                                                    
</t>
  </si>
  <si>
    <t>№ п/п</t>
  </si>
  <si>
    <t>Источники доходов</t>
  </si>
  <si>
    <t>Код бюджетной классификации</t>
  </si>
  <si>
    <t>Изменения</t>
  </si>
  <si>
    <t>НАЛОГОВЫЕ И НЕНАЛОГОВЫЕ ДОХОДЫ</t>
  </si>
  <si>
    <t xml:space="preserve"> 1 00 00000 00 0000 000</t>
  </si>
  <si>
    <t>Налоги на совокупный доход</t>
  </si>
  <si>
    <t xml:space="preserve"> 1 05 00000 00 0000 000</t>
  </si>
  <si>
    <t>Налог, взимаемый в связи с применением упрощенной системы налогообложения</t>
  </si>
  <si>
    <t xml:space="preserve"> 1 05 01000 00 0000 110</t>
  </si>
  <si>
    <t>Налог, взимаемый с налогоплательщиков, выбравших в качестве объекта налогообложения доходы</t>
  </si>
  <si>
    <t xml:space="preserve"> 1 05 01010 01 0000 110</t>
  </si>
  <si>
    <t>1.1.1.1.1</t>
  </si>
  <si>
    <t xml:space="preserve"> 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</si>
  <si>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</si>
  <si>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1 05 01020 01 0000 110</t>
  </si>
  <si>
    <t xml:space="preserve">  1 05 01021 01 0000 110 </t>
  </si>
  <si>
    <t>Минимальный налог, зачисляемый в бюджеты субъектов Российской Федерации</t>
  </si>
  <si>
    <t xml:space="preserve"> 1 05 01050 01 0000 110</t>
  </si>
  <si>
    <t>1.1.3</t>
  </si>
  <si>
    <t>Единый налог на вмененный доход для отдельных видов деятельности</t>
  </si>
  <si>
    <t xml:space="preserve"> 1 05 02000 02 0000 110</t>
  </si>
  <si>
    <t>1.1.3.1</t>
  </si>
  <si>
    <t xml:space="preserve"> 1 05 02010 02 0000 110</t>
  </si>
  <si>
    <t>1.1.3.2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</si>
  <si>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</si>
  <si>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</si>
  <si>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</si>
  <si>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</si>
  <si>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</si>
  <si>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</si>
  <si>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</si>
  <si>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 xml:space="preserve"> 1 06 01010 03 0000 110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</si>
  <si>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</si>
  <si>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</si>
  <si>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 xml:space="preserve"> 1 09 04000 00 0000 110</t>
  </si>
  <si>
    <t>Налог с имущества, переходящегов порядке наследования или дарения</t>
  </si>
  <si>
    <t xml:space="preserve"> 1 09 04040 01 0000 110</t>
  </si>
  <si>
    <t>1.4</t>
  </si>
  <si>
    <t>Доходы от оказания платных услуг (работ) и компенсации затрат государства</t>
  </si>
  <si>
    <t xml:space="preserve"> 1 13 00000 00 0000 000</t>
  </si>
  <si>
    <t>1.4.1</t>
  </si>
  <si>
    <t>Прочие доходы от компенсации затрат государства</t>
  </si>
  <si>
    <t xml:space="preserve"> 1 13 02990 00 0000 130</t>
  </si>
  <si>
    <t>1.4.1.1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</si>
  <si>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</si>
  <si>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1 13 02993 03 0000 130</t>
  </si>
  <si>
    <t>1.4.1.1.1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</si>
  <si>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</si>
  <si>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 xml:space="preserve"> 1 13 02993 03 0100 130</t>
  </si>
  <si>
    <t>1.5</t>
  </si>
  <si>
    <t>Штрафы, санкции, возмещение ущерба</t>
  </si>
  <si>
    <t xml:space="preserve"> 1 16 00000 00 0000 000</t>
  </si>
  <si>
    <t>1.5.1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</si>
  <si>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</si>
  <si>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1 16 06000 01 0000 140</t>
  </si>
  <si>
    <t>1.5.2</t>
  </si>
  <si>
    <t>Доходы от возмещения ущерба при возникновении страховых случаев</t>
  </si>
  <si>
    <t xml:space="preserve">000 1 16 23000 00 0000 140 </t>
  </si>
  <si>
    <t>1.5.2.1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</si>
  <si>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</si>
  <si>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000 1 16 23030 03 0000 140 </t>
  </si>
  <si>
    <t>1.5.2.1.1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</si>
  <si>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</si>
  <si>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000 1 16 23032 03 0000 140 </t>
  </si>
  <si>
    <t>1.5.3</t>
  </si>
  <si>
    <t>Прочие поступления от денежных взысканий (штрафов) и иных сумм в возмещение ущерба</t>
  </si>
  <si>
    <t xml:space="preserve"> 1 16 90000 00 0000 140</t>
  </si>
  <si>
    <t>1.5.3.1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</si>
  <si>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</si>
  <si>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 xml:space="preserve"> 1 16 90030 03 0000 140</t>
  </si>
  <si>
    <t>1.5.3.1.1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</si>
  <si>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</si>
  <si>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1 16 90030 03 0100 140</t>
  </si>
  <si>
    <t>1.5.3.1.1.1</t>
  </si>
  <si>
    <t>1.5.3.1.1.2</t>
  </si>
  <si>
    <t>1.5.3.1.1.3</t>
  </si>
  <si>
    <t>1.5.3.1.1.4</t>
  </si>
  <si>
    <t>1.5.3.1.2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</si>
  <si>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</si>
  <si>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 xml:space="preserve"> 1 16 90030 03 0200 140</t>
  </si>
  <si>
    <t>1.6</t>
  </si>
  <si>
    <t>Прочие неналоговые доходы</t>
  </si>
  <si>
    <t xml:space="preserve"> 1 17 00000 00 0000 000</t>
  </si>
  <si>
    <t>1.6.1</t>
  </si>
  <si>
    <t xml:space="preserve"> 1 17 05000 00 0000 180</t>
  </si>
  <si>
    <t>1.6.1.1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</si>
  <si>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</si>
  <si>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</si>
  <si>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>БЕЗВОЗМЕЗДНЫЕ  ПОСТУПЛЕНИЯ</t>
  </si>
  <si>
    <t xml:space="preserve"> 2 00 00000 00 0000 000</t>
  </si>
  <si>
    <t>Безвозмездные поступления от других бюджетов бюджетной системы РФ</t>
  </si>
  <si>
    <t xml:space="preserve"> 2 02 00000 00 0000 000</t>
  </si>
  <si>
    <t>Субвенции бюджетам субъектов РФ и муниципальных образований</t>
  </si>
  <si>
    <t xml:space="preserve"> 2 02 03000 00 0000 151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</si>
  <si>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</si>
  <si>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 xml:space="preserve"> 2 02 03027 00 0000 151</t>
  </si>
  <si>
    <t>2.1.1.1.1</t>
  </si>
  <si>
    <t>Субвенции бюджетам внутригородских МО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</si>
  <si>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2 02 03027 03 0000 151</t>
  </si>
  <si>
    <t>2.1.1.1.1.1</t>
  </si>
  <si>
    <t>Субвенции бюджетам внутригородских МО Санкт-Петербурга на вознаграждение, причитающееся приемному родителю</t>
  </si>
  <si>
    <t xml:space="preserve"> 2 02 03027 03 0200 151</t>
  </si>
  <si>
    <t xml:space="preserve">      Зам  главы Администрации по финансовым вопросам                                                                         </t>
  </si>
  <si>
    <t xml:space="preserve">      Исполнитель: Главный специалист                                                                                                              </t>
  </si>
  <si>
    <t>М.Н.Бездетнова</t>
  </si>
  <si>
    <t>Приложение 3</t>
  </si>
  <si>
    <t>ВНЕСЕНИЕ ИЗМЕНЕНИМ В БЮДЖЕТНУЮ РОСПИСЬ ИСТОЧНИКОВ   ФИНАНСИРОВАНИЯ ДЕФИЦИТА             БЮДЖЕТА  МО СМОЛЬНИНСКОЕ  НА 2013 ГОД</t>
  </si>
  <si>
    <t>Наименование</t>
  </si>
  <si>
    <t>Сумма  на год</t>
  </si>
  <si>
    <t>ИСТОЧНИКИ ВНУТРЕННЕГО ФИНАНСИРОВАНИЯ  ДЕФИЦИТА БЮДЖЕТА</t>
  </si>
  <si>
    <t>000</t>
  </si>
  <si>
    <t>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</si>
  <si>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</si>
  <si>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</si>
  <si>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</si>
  <si>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</si>
  <si>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 средств  бюджетов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</si>
  <si>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</si>
  <si>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</si>
  <si>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</si>
  <si>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1.1.1.1.1.1</t>
  </si>
  <si>
    <t>Увеличение прочих остатков денежных средств  бюджетов внутригородских МО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</si>
  <si>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</si>
  <si>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</si>
  <si>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</si>
  <si>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 средств  бюджетов</t>
  </si>
  <si>
    <t xml:space="preserve"> 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</si>
  <si>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</si>
  <si>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</si>
  <si>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 бюджетов внутригородских МО Санкт-Петербурга</t>
  </si>
  <si>
    <t xml:space="preserve"> 01 05 02 01 03 0000 610</t>
  </si>
  <si>
    <t>ВСЕГО ИСТОЧНИКОВ ФИНАНСИРОВАНИЯ ДЕФИЦИТА БЮДЖЕТА</t>
  </si>
  <si>
    <t xml:space="preserve">Зам.главы Администрации по финансовым вопросам                                                                                                         </t>
  </si>
  <si>
    <t>Исполнитель: главный  специалист</t>
  </si>
  <si>
    <t>от 19.12.2013 № 237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</si>
</sst>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  <numFmt numFmtId="167" formatCode="0.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3"/>
      <color theme="1"/>
      <name val="Calibri"/>
      <family val="2"/>
      <charset val="204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1"/>
      <color indexed="6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color indexed="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9" fillId="5" borderId="1">
      <alignment horizontal="left" vertical="justify" wrapText="1"/>
    </xf>
  </cellStyleXfs>
  <cellXfs count="32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164" fontId="2" fillId="0" borderId="0" xfId="2" applyNumberFormat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/>
    <xf numFmtId="0" fontId="2" fillId="0" borderId="0" xfId="1" applyFont="1" applyFill="1" applyAlignment="1">
      <alignment horizontal="left" vertical="center"/>
    </xf>
    <xf numFmtId="41" fontId="2" fillId="0" borderId="0" xfId="2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right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41" fontId="2" fillId="0" borderId="1" xfId="2" applyFont="1" applyFill="1" applyBorder="1" applyAlignment="1">
      <alignment horizontal="center" vertical="center" textRotation="90" wrapText="1"/>
    </xf>
    <xf numFmtId="49" fontId="2" fillId="0" borderId="1" xfId="1" applyNumberFormat="1" applyFont="1" applyFill="1" applyBorder="1" applyAlignment="1">
      <alignment horizontal="center" vertical="center" textRotation="90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1" fontId="3" fillId="2" borderId="1" xfId="2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5" fontId="11" fillId="2" borderId="1" xfId="2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49" fontId="9" fillId="5" borderId="1" xfId="1" applyNumberFormat="1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 wrapText="1"/>
    </xf>
    <xf numFmtId="49" fontId="9" fillId="7" borderId="1" xfId="2" applyNumberFormat="1" applyFont="1" applyFill="1" applyBorder="1" applyAlignment="1">
      <alignment horizontal="center" vertical="center" wrapText="1"/>
    </xf>
    <xf numFmtId="49" fontId="9" fillId="7" borderId="1" xfId="1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49" fontId="9" fillId="8" borderId="1" xfId="1" applyNumberFormat="1" applyFont="1" applyFill="1" applyBorder="1" applyAlignment="1">
      <alignment horizontal="left" vertical="center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center" vertical="center" wrapText="1"/>
    </xf>
    <xf numFmtId="49" fontId="9" fillId="8" borderId="1" xfId="2" applyNumberFormat="1" applyFont="1" applyFill="1" applyBorder="1" applyAlignment="1">
      <alignment horizontal="center" vertical="center"/>
    </xf>
    <xf numFmtId="49" fontId="9" fillId="8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/>
    </xf>
    <xf numFmtId="165" fontId="9" fillId="0" borderId="1" xfId="1" applyNumberFormat="1" applyFont="1" applyFill="1" applyBorder="1" applyAlignment="1">
      <alignment horizontal="center" vertical="center"/>
    </xf>
    <xf numFmtId="41" fontId="9" fillId="5" borderId="1" xfId="2" applyFont="1" applyFill="1" applyBorder="1" applyAlignment="1">
      <alignment horizontal="left" vertical="center" wrapText="1"/>
    </xf>
    <xf numFmtId="49" fontId="9" fillId="5" borderId="1" xfId="2" applyNumberFormat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center" vertical="center"/>
    </xf>
    <xf numFmtId="165" fontId="13" fillId="5" borderId="1" xfId="2" applyNumberFormat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center" vertical="center" wrapText="1"/>
    </xf>
    <xf numFmtId="49" fontId="13" fillId="5" borderId="1" xfId="2" applyNumberFormat="1" applyFont="1" applyFill="1" applyBorder="1" applyAlignment="1">
      <alignment horizontal="center" vertical="center"/>
    </xf>
    <xf numFmtId="49" fontId="13" fillId="5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165" fontId="13" fillId="5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41" fontId="9" fillId="8" borderId="1" xfId="2" applyFont="1" applyFill="1" applyBorder="1" applyAlignment="1">
      <alignment horizontal="left" vertical="center" wrapText="1"/>
    </xf>
    <xf numFmtId="49" fontId="9" fillId="5" borderId="1" xfId="1" applyNumberFormat="1" applyFont="1" applyFill="1" applyBorder="1" applyAlignment="1">
      <alignment horizontal="left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49" fontId="9" fillId="7" borderId="1" xfId="1" applyNumberFormat="1" applyFont="1" applyFill="1" applyBorder="1" applyAlignment="1">
      <alignment horizontal="left" vertical="center"/>
    </xf>
    <xf numFmtId="49" fontId="9" fillId="7" borderId="1" xfId="2" applyNumberFormat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165" fontId="9" fillId="7" borderId="1" xfId="1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166" fontId="9" fillId="9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/>
    </xf>
    <xf numFmtId="49" fontId="9" fillId="0" borderId="2" xfId="1" applyNumberFormat="1" applyFont="1" applyBorder="1" applyAlignment="1">
      <alignment horizontal="left" vertical="center"/>
    </xf>
    <xf numFmtId="0" fontId="9" fillId="5" borderId="3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center" vertical="center" wrapText="1"/>
    </xf>
    <xf numFmtId="49" fontId="9" fillId="5" borderId="3" xfId="2" applyNumberFormat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49" fontId="13" fillId="0" borderId="2" xfId="1" applyNumberFormat="1" applyFont="1" applyBorder="1" applyAlignment="1">
      <alignment horizontal="left" vertical="center"/>
    </xf>
    <xf numFmtId="0" fontId="13" fillId="5" borderId="3" xfId="1" applyFont="1" applyFill="1" applyBorder="1" applyAlignment="1">
      <alignment horizontal="left" vertical="center" wrapText="1"/>
    </xf>
    <xf numFmtId="0" fontId="13" fillId="5" borderId="3" xfId="1" applyFont="1" applyFill="1" applyBorder="1" applyAlignment="1">
      <alignment horizontal="center" vertical="center" wrapText="1"/>
    </xf>
    <xf numFmtId="49" fontId="13" fillId="5" borderId="3" xfId="2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center" vertical="center" wrapText="1"/>
    </xf>
    <xf numFmtId="49" fontId="8" fillId="5" borderId="3" xfId="2" applyNumberFormat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166" fontId="8" fillId="9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left" vertical="center" wrapText="1"/>
    </xf>
    <xf numFmtId="49" fontId="8" fillId="0" borderId="4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65" fontId="8" fillId="9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9" fillId="7" borderId="2" xfId="1" applyNumberFormat="1" applyFont="1" applyFill="1" applyBorder="1" applyAlignment="1">
      <alignment horizontal="left" vertical="center"/>
    </xf>
    <xf numFmtId="0" fontId="9" fillId="7" borderId="2" xfId="1" applyFont="1" applyFill="1" applyBorder="1" applyAlignment="1">
      <alignment horizontal="left" vertical="center" wrapText="1"/>
    </xf>
    <xf numFmtId="0" fontId="9" fillId="7" borderId="4" xfId="1" applyFont="1" applyFill="1" applyBorder="1" applyAlignment="1">
      <alignment horizontal="center" vertical="center" wrapText="1"/>
    </xf>
    <xf numFmtId="49" fontId="9" fillId="7" borderId="4" xfId="2" applyNumberFormat="1" applyFont="1" applyFill="1" applyBorder="1" applyAlignment="1">
      <alignment horizontal="center" vertical="center"/>
    </xf>
    <xf numFmtId="0" fontId="9" fillId="7" borderId="4" xfId="1" applyFont="1" applyFill="1" applyBorder="1" applyAlignment="1">
      <alignment horizontal="center" vertical="center"/>
    </xf>
    <xf numFmtId="165" fontId="9" fillId="7" borderId="4" xfId="1" applyNumberFormat="1" applyFont="1" applyFill="1" applyBorder="1" applyAlignment="1">
      <alignment horizontal="center" vertical="center"/>
    </xf>
    <xf numFmtId="49" fontId="9" fillId="8" borderId="2" xfId="1" applyNumberFormat="1" applyFont="1" applyFill="1" applyBorder="1" applyAlignment="1">
      <alignment horizontal="left" vertical="center"/>
    </xf>
    <xf numFmtId="0" fontId="9" fillId="8" borderId="2" xfId="1" applyFont="1" applyFill="1" applyBorder="1" applyAlignment="1">
      <alignment horizontal="left" vertical="center" wrapText="1"/>
    </xf>
    <xf numFmtId="0" fontId="9" fillId="8" borderId="4" xfId="1" applyFont="1" applyFill="1" applyBorder="1" applyAlignment="1">
      <alignment horizontal="center" vertical="center" wrapText="1"/>
    </xf>
    <xf numFmtId="49" fontId="9" fillId="8" borderId="4" xfId="2" applyNumberFormat="1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 vertical="center"/>
    </xf>
    <xf numFmtId="165" fontId="9" fillId="8" borderId="4" xfId="1" applyNumberFormat="1" applyFont="1" applyFill="1" applyBorder="1" applyAlignment="1">
      <alignment horizontal="center" vertical="center"/>
    </xf>
    <xf numFmtId="49" fontId="9" fillId="5" borderId="2" xfId="1" applyNumberFormat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wrapText="1"/>
    </xf>
    <xf numFmtId="0" fontId="9" fillId="5" borderId="4" xfId="1" applyFont="1" applyFill="1" applyBorder="1" applyAlignment="1">
      <alignment horizontal="center" vertical="center" wrapText="1"/>
    </xf>
    <xf numFmtId="49" fontId="9" fillId="5" borderId="4" xfId="2" applyNumberFormat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165" fontId="9" fillId="5" borderId="4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center" vertical="center" wrapText="1"/>
    </xf>
    <xf numFmtId="49" fontId="8" fillId="5" borderId="4" xfId="2" applyNumberFormat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49" fontId="9" fillId="8" borderId="4" xfId="1" applyNumberFormat="1" applyFont="1" applyFill="1" applyBorder="1" applyAlignment="1">
      <alignment horizontal="center" vertical="center"/>
    </xf>
    <xf numFmtId="165" fontId="9" fillId="10" borderId="4" xfId="1" applyNumberFormat="1" applyFont="1" applyFill="1" applyBorder="1" applyAlignment="1">
      <alignment horizontal="center" vertical="center" wrapText="1"/>
    </xf>
    <xf numFmtId="49" fontId="9" fillId="5" borderId="4" xfId="1" applyNumberFormat="1" applyFont="1" applyFill="1" applyBorder="1" applyAlignment="1">
      <alignment horizontal="center" vertical="center"/>
    </xf>
    <xf numFmtId="165" fontId="9" fillId="11" borderId="4" xfId="1" applyNumberFormat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/>
    </xf>
    <xf numFmtId="49" fontId="2" fillId="5" borderId="1" xfId="1" applyNumberFormat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49" fontId="9" fillId="7" borderId="1" xfId="1" applyNumberFormat="1" applyFont="1" applyFill="1" applyBorder="1" applyAlignment="1">
      <alignment horizontal="center" vertical="center"/>
    </xf>
    <xf numFmtId="0" fontId="9" fillId="8" borderId="3" xfId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166" fontId="13" fillId="5" borderId="1" xfId="3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49" fontId="9" fillId="12" borderId="1" xfId="1" applyNumberFormat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left" vertical="center" wrapText="1"/>
    </xf>
    <xf numFmtId="0" fontId="9" fillId="12" borderId="1" xfId="1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/>
    </xf>
    <xf numFmtId="165" fontId="12" fillId="12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17" fillId="0" borderId="0" xfId="1" applyFont="1" applyAlignment="1">
      <alignment horizontal="left"/>
    </xf>
    <xf numFmtId="0" fontId="7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 wrapText="1"/>
    </xf>
    <xf numFmtId="0" fontId="19" fillId="0" borderId="0" xfId="1" applyFont="1" applyFill="1" applyAlignment="1">
      <alignment horizontal="right" vertical="center"/>
    </xf>
    <xf numFmtId="0" fontId="20" fillId="0" borderId="0" xfId="1" applyFont="1" applyFill="1" applyAlignment="1">
      <alignment horizontal="right" vertical="center"/>
    </xf>
    <xf numFmtId="0" fontId="21" fillId="0" borderId="0" xfId="1" applyFont="1" applyFill="1" applyAlignment="1">
      <alignment vertical="center"/>
    </xf>
    <xf numFmtId="0" fontId="9" fillId="0" borderId="5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2" fillId="7" borderId="1" xfId="1" applyFont="1" applyFill="1" applyBorder="1" applyAlignment="1">
      <alignment horizontal="left" vertical="center"/>
    </xf>
    <xf numFmtId="0" fontId="22" fillId="7" borderId="5" xfId="1" applyFont="1" applyFill="1" applyBorder="1" applyAlignment="1">
      <alignment vertical="center" wrapText="1"/>
    </xf>
    <xf numFmtId="0" fontId="22" fillId="7" borderId="1" xfId="1" applyFont="1" applyFill="1" applyBorder="1" applyAlignment="1">
      <alignment horizontal="center" vertical="center"/>
    </xf>
    <xf numFmtId="165" fontId="23" fillId="7" borderId="2" xfId="3" applyNumberFormat="1" applyFont="1" applyFill="1" applyBorder="1" applyAlignment="1">
      <alignment horizontal="center" vertical="center"/>
    </xf>
    <xf numFmtId="165" fontId="24" fillId="7" borderId="1" xfId="1" applyNumberFormat="1" applyFont="1" applyFill="1" applyBorder="1" applyAlignment="1">
      <alignment horizontal="center" vertical="center" wrapText="1"/>
    </xf>
    <xf numFmtId="49" fontId="22" fillId="8" borderId="1" xfId="1" applyNumberFormat="1" applyFont="1" applyFill="1" applyBorder="1" applyAlignment="1">
      <alignment horizontal="left" vertical="center"/>
    </xf>
    <xf numFmtId="0" fontId="23" fillId="8" borderId="1" xfId="1" applyFont="1" applyFill="1" applyBorder="1" applyAlignment="1">
      <alignment horizontal="left" vertical="center" wrapText="1"/>
    </xf>
    <xf numFmtId="0" fontId="22" fillId="8" borderId="1" xfId="1" applyFont="1" applyFill="1" applyBorder="1" applyAlignment="1">
      <alignment horizontal="center" vertical="center"/>
    </xf>
    <xf numFmtId="165" fontId="23" fillId="8" borderId="1" xfId="3" applyNumberFormat="1" applyFont="1" applyFill="1" applyBorder="1" applyAlignment="1">
      <alignment horizontal="center" vertical="center"/>
    </xf>
    <xf numFmtId="165" fontId="24" fillId="8" borderId="1" xfId="3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center" vertical="center"/>
    </xf>
    <xf numFmtId="165" fontId="23" fillId="0" borderId="1" xfId="3" applyNumberFormat="1" applyFont="1" applyFill="1" applyBorder="1" applyAlignment="1">
      <alignment horizontal="center" vertical="center"/>
    </xf>
    <xf numFmtId="165" fontId="24" fillId="0" borderId="1" xfId="3" applyNumberFormat="1" applyFont="1" applyFill="1" applyBorder="1" applyAlignment="1">
      <alignment horizontal="center" vertical="center"/>
    </xf>
    <xf numFmtId="49" fontId="25" fillId="0" borderId="1" xfId="1" applyNumberFormat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/>
    </xf>
    <xf numFmtId="164" fontId="25" fillId="0" borderId="1" xfId="2" applyNumberFormat="1" applyFont="1" applyFill="1" applyBorder="1" applyAlignment="1">
      <alignment horizontal="center" vertical="center" wrapText="1"/>
    </xf>
    <xf numFmtId="165" fontId="26" fillId="0" borderId="1" xfId="3" applyNumberFormat="1" applyFont="1" applyFill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left" vertical="center"/>
    </xf>
    <xf numFmtId="0" fontId="27" fillId="0" borderId="1" xfId="1" applyNumberFormat="1" applyFont="1" applyBorder="1" applyAlignment="1" applyProtection="1">
      <alignment horizontal="left" vertical="top" wrapText="1"/>
    </xf>
    <xf numFmtId="0" fontId="27" fillId="0" borderId="1" xfId="1" applyFont="1" applyFill="1" applyBorder="1" applyAlignment="1">
      <alignment horizontal="center" vertical="center"/>
    </xf>
    <xf numFmtId="2" fontId="27" fillId="0" borderId="1" xfId="1" applyNumberFormat="1" applyFont="1" applyBorder="1" applyAlignment="1" applyProtection="1">
      <alignment horizontal="center" vertical="center" wrapText="1"/>
    </xf>
    <xf numFmtId="165" fontId="28" fillId="0" borderId="1" xfId="3" applyNumberFormat="1" applyFont="1" applyFill="1" applyBorder="1" applyAlignment="1" applyProtection="1">
      <alignment horizontal="center" vertical="center" wrapText="1"/>
    </xf>
    <xf numFmtId="0" fontId="24" fillId="0" borderId="0" xfId="1" applyFont="1" applyFill="1" applyAlignment="1">
      <alignment vertical="center"/>
    </xf>
    <xf numFmtId="0" fontId="27" fillId="0" borderId="1" xfId="1" applyNumberFormat="1" applyFont="1" applyBorder="1" applyAlignment="1">
      <alignment horizontal="left" vertical="top" wrapText="1"/>
    </xf>
    <xf numFmtId="0" fontId="27" fillId="0" borderId="1" xfId="1" applyFont="1" applyBorder="1" applyAlignment="1">
      <alignment horizontal="center" vertical="center"/>
    </xf>
    <xf numFmtId="165" fontId="28" fillId="0" borderId="1" xfId="1" applyNumberFormat="1" applyFont="1" applyFill="1" applyBorder="1" applyAlignment="1">
      <alignment horizontal="center" vertical="center"/>
    </xf>
    <xf numFmtId="0" fontId="23" fillId="0" borderId="1" xfId="1" applyNumberFormat="1" applyFont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center" wrapText="1"/>
    </xf>
    <xf numFmtId="165" fontId="29" fillId="0" borderId="1" xfId="3" applyNumberFormat="1" applyFont="1" applyFill="1" applyBorder="1" applyAlignment="1">
      <alignment horizontal="center" vertical="center"/>
    </xf>
    <xf numFmtId="165" fontId="28" fillId="0" borderId="1" xfId="3" applyNumberFormat="1" applyFont="1" applyFill="1" applyBorder="1" applyAlignment="1">
      <alignment horizontal="center" vertical="center"/>
    </xf>
    <xf numFmtId="49" fontId="23" fillId="8" borderId="1" xfId="1" applyNumberFormat="1" applyFont="1" applyFill="1" applyBorder="1" applyAlignment="1">
      <alignment horizontal="left" vertical="center"/>
    </xf>
    <xf numFmtId="49" fontId="23" fillId="0" borderId="1" xfId="1" applyNumberFormat="1" applyFont="1" applyFill="1" applyBorder="1" applyAlignment="1">
      <alignment horizontal="left" vertical="center"/>
    </xf>
    <xf numFmtId="49" fontId="29" fillId="0" borderId="1" xfId="1" applyNumberFormat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 vertical="center" wrapText="1"/>
    </xf>
    <xf numFmtId="49" fontId="23" fillId="8" borderId="1" xfId="1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/>
    </xf>
    <xf numFmtId="49" fontId="29" fillId="0" borderId="1" xfId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/>
    </xf>
    <xf numFmtId="41" fontId="29" fillId="0" borderId="1" xfId="2" applyFont="1" applyFill="1" applyBorder="1" applyAlignment="1">
      <alignment horizontal="center" vertical="center"/>
    </xf>
    <xf numFmtId="0" fontId="23" fillId="8" borderId="1" xfId="1" applyNumberFormat="1" applyFont="1" applyFill="1" applyBorder="1" applyAlignment="1">
      <alignment horizontal="left" vertical="top" wrapText="1"/>
    </xf>
    <xf numFmtId="0" fontId="29" fillId="8" borderId="1" xfId="1" applyFont="1" applyFill="1" applyBorder="1" applyAlignment="1">
      <alignment horizontal="center" vertical="center"/>
    </xf>
    <xf numFmtId="165" fontId="24" fillId="8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left" vertical="top" wrapText="1"/>
    </xf>
    <xf numFmtId="167" fontId="24" fillId="0" borderId="1" xfId="3" applyNumberFormat="1" applyFont="1" applyFill="1" applyBorder="1" applyAlignment="1">
      <alignment horizontal="center" vertical="center" wrapText="1"/>
    </xf>
    <xf numFmtId="0" fontId="29" fillId="0" borderId="0" xfId="1" applyFont="1" applyFill="1" applyAlignment="1">
      <alignment vertical="center"/>
    </xf>
    <xf numFmtId="0" fontId="23" fillId="0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165" fontId="26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left" wrapText="1"/>
    </xf>
    <xf numFmtId="0" fontId="30" fillId="0" borderId="0" xfId="1" applyFont="1" applyFill="1" applyAlignment="1">
      <alignment vertical="center"/>
    </xf>
    <xf numFmtId="0" fontId="29" fillId="0" borderId="1" xfId="1" applyNumberFormat="1" applyFont="1" applyFill="1" applyBorder="1" applyAlignment="1">
      <alignment horizontal="left" wrapText="1"/>
    </xf>
    <xf numFmtId="49" fontId="27" fillId="0" borderId="1" xfId="1" applyNumberFormat="1" applyFont="1" applyFill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left" wrapText="1"/>
    </xf>
    <xf numFmtId="41" fontId="31" fillId="0" borderId="1" xfId="2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left" vertical="top" wrapText="1"/>
    </xf>
    <xf numFmtId="0" fontId="27" fillId="0" borderId="0" xfId="1" applyFont="1" applyAlignment="1">
      <alignment horizontal="center"/>
    </xf>
    <xf numFmtId="49" fontId="22" fillId="7" borderId="1" xfId="1" applyNumberFormat="1" applyFont="1" applyFill="1" applyBorder="1" applyAlignment="1">
      <alignment horizontal="left" vertical="center"/>
    </xf>
    <xf numFmtId="0" fontId="23" fillId="7" borderId="1" xfId="1" applyFont="1" applyFill="1" applyBorder="1" applyAlignment="1">
      <alignment horizontal="left" vertical="center" wrapText="1"/>
    </xf>
    <xf numFmtId="0" fontId="29" fillId="7" borderId="1" xfId="1" applyFont="1" applyFill="1" applyBorder="1" applyAlignment="1">
      <alignment horizontal="center" vertical="center"/>
    </xf>
    <xf numFmtId="165" fontId="23" fillId="7" borderId="1" xfId="3" applyNumberFormat="1" applyFont="1" applyFill="1" applyBorder="1" applyAlignment="1">
      <alignment horizontal="center" vertical="center"/>
    </xf>
    <xf numFmtId="165" fontId="24" fillId="7" borderId="1" xfId="3" applyNumberFormat="1" applyFont="1" applyFill="1" applyBorder="1" applyAlignment="1">
      <alignment horizontal="center" vertical="center"/>
    </xf>
    <xf numFmtId="49" fontId="22" fillId="8" borderId="1" xfId="1" applyNumberFormat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left"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65" fontId="22" fillId="0" borderId="1" xfId="3" applyNumberFormat="1" applyFont="1" applyFill="1" applyBorder="1" applyAlignment="1">
      <alignment horizontal="center" vertical="center"/>
    </xf>
    <xf numFmtId="167" fontId="28" fillId="0" borderId="1" xfId="3" applyNumberFormat="1" applyFont="1" applyFill="1" applyBorder="1" applyAlignment="1">
      <alignment horizontal="center" vertical="center"/>
    </xf>
    <xf numFmtId="165" fontId="27" fillId="0" borderId="1" xfId="3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165" fontId="25" fillId="0" borderId="1" xfId="3" applyNumberFormat="1" applyFont="1" applyFill="1" applyBorder="1" applyAlignment="1">
      <alignment horizontal="center" vertical="center"/>
    </xf>
    <xf numFmtId="0" fontId="29" fillId="7" borderId="1" xfId="1" applyFont="1" applyFill="1" applyBorder="1" applyAlignment="1">
      <alignment horizontal="left" vertical="center" wrapText="1"/>
    </xf>
    <xf numFmtId="0" fontId="23" fillId="7" borderId="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 wrapText="1"/>
    </xf>
    <xf numFmtId="49" fontId="32" fillId="0" borderId="0" xfId="1" applyNumberFormat="1" applyFont="1" applyFill="1" applyBorder="1" applyAlignment="1">
      <alignment vertical="center"/>
    </xf>
    <xf numFmtId="0" fontId="32" fillId="0" borderId="0" xfId="1" applyFont="1" applyFill="1" applyAlignment="1">
      <alignment vertical="center"/>
    </xf>
    <xf numFmtId="0" fontId="32" fillId="0" borderId="0" xfId="1" applyFont="1" applyFill="1" applyAlignment="1">
      <alignment horizontal="center" vertical="center"/>
    </xf>
    <xf numFmtId="49" fontId="32" fillId="0" borderId="0" xfId="1" applyNumberFormat="1" applyFont="1" applyFill="1" applyAlignment="1">
      <alignment horizontal="center" vertical="center"/>
    </xf>
    <xf numFmtId="0" fontId="32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164" fontId="33" fillId="0" borderId="0" xfId="2" applyNumberFormat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64" fontId="34" fillId="0" borderId="0" xfId="2" applyNumberFormat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center" vertical="center"/>
    </xf>
    <xf numFmtId="0" fontId="13" fillId="13" borderId="5" xfId="1" applyFont="1" applyFill="1" applyBorder="1" applyAlignment="1">
      <alignment horizontal="left" vertical="center" wrapText="1"/>
    </xf>
    <xf numFmtId="49" fontId="13" fillId="13" borderId="5" xfId="1" applyNumberFormat="1" applyFont="1" applyFill="1" applyBorder="1" applyAlignment="1">
      <alignment horizontal="center" vertical="center" wrapText="1"/>
    </xf>
    <xf numFmtId="165" fontId="13" fillId="13" borderId="1" xfId="2" applyNumberFormat="1" applyFont="1" applyFill="1" applyBorder="1" applyAlignment="1">
      <alignment horizontal="center" vertical="center"/>
    </xf>
    <xf numFmtId="49" fontId="13" fillId="14" borderId="1" xfId="1" applyNumberFormat="1" applyFont="1" applyFill="1" applyBorder="1" applyAlignment="1">
      <alignment horizontal="center" vertical="center"/>
    </xf>
    <xf numFmtId="0" fontId="13" fillId="14" borderId="1" xfId="1" applyFont="1" applyFill="1" applyBorder="1" applyAlignment="1">
      <alignment horizontal="left" vertical="center" wrapText="1"/>
    </xf>
    <xf numFmtId="49" fontId="13" fillId="14" borderId="1" xfId="1" applyNumberFormat="1" applyFont="1" applyFill="1" applyBorder="1" applyAlignment="1">
      <alignment horizontal="center" vertical="center" wrapText="1"/>
    </xf>
    <xf numFmtId="165" fontId="13" fillId="14" borderId="1" xfId="2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3" fillId="13" borderId="1" xfId="1" applyFont="1" applyFill="1" applyBorder="1" applyAlignment="1">
      <alignment horizontal="left" vertical="center"/>
    </xf>
    <xf numFmtId="0" fontId="35" fillId="0" borderId="0" xfId="1" applyFont="1" applyFill="1" applyAlignment="1">
      <alignment horizontal="center" vertical="center"/>
    </xf>
    <xf numFmtId="0" fontId="35" fillId="0" borderId="0" xfId="1" applyFont="1" applyFill="1" applyBorder="1" applyAlignment="1">
      <alignment horizontal="left" vertical="center"/>
    </xf>
    <xf numFmtId="0" fontId="35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41" fontId="13" fillId="0" borderId="0" xfId="2" applyFont="1" applyFill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41" fontId="9" fillId="0" borderId="0" xfId="2" applyFont="1" applyFill="1" applyAlignment="1">
      <alignment horizontal="center" vertical="center" wrapText="1"/>
    </xf>
    <xf numFmtId="0" fontId="1" fillId="0" borderId="0" xfId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9" fillId="0" borderId="0" xfId="2" applyNumberFormat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</cellXfs>
  <cellStyles count="5">
    <cellStyle name="Обычный" xfId="0" builtinId="0"/>
    <cellStyle name="Обычный 2" xfId="1"/>
    <cellStyle name="Стиль 123" xfId="4"/>
    <cellStyle name="Финансовый [0] 2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="70" zoomScaleNormal="75" zoomScaleSheetLayoutView="70" workbookViewId="0">
      <selection activeCell="E4" sqref="E4"/>
    </sheetView>
  </sheetViews>
  <sheetFormatPr defaultRowHeight="16.5"/>
  <cols>
    <col min="1" max="1" width="8.28515625" style="283" customWidth="1"/>
    <col min="2" max="2" width="72.42578125" style="284" customWidth="1"/>
    <col min="3" max="3" width="8.5703125" style="284" customWidth="1"/>
    <col min="4" max="4" width="29.7109375" style="284" customWidth="1"/>
    <col min="5" max="5" width="20.42578125" style="286" customWidth="1"/>
    <col min="6" max="256" width="9.140625" style="286"/>
    <col min="257" max="257" width="8.28515625" style="286" customWidth="1"/>
    <col min="258" max="258" width="72.42578125" style="286" customWidth="1"/>
    <col min="259" max="259" width="8.5703125" style="286" customWidth="1"/>
    <col min="260" max="260" width="29.7109375" style="286" customWidth="1"/>
    <col min="261" max="261" width="20.42578125" style="286" customWidth="1"/>
    <col min="262" max="512" width="9.140625" style="286"/>
    <col min="513" max="513" width="8.28515625" style="286" customWidth="1"/>
    <col min="514" max="514" width="72.42578125" style="286" customWidth="1"/>
    <col min="515" max="515" width="8.5703125" style="286" customWidth="1"/>
    <col min="516" max="516" width="29.7109375" style="286" customWidth="1"/>
    <col min="517" max="517" width="20.42578125" style="286" customWidth="1"/>
    <col min="518" max="768" width="9.140625" style="286"/>
    <col min="769" max="769" width="8.28515625" style="286" customWidth="1"/>
    <col min="770" max="770" width="72.42578125" style="286" customWidth="1"/>
    <col min="771" max="771" width="8.5703125" style="286" customWidth="1"/>
    <col min="772" max="772" width="29.7109375" style="286" customWidth="1"/>
    <col min="773" max="773" width="20.42578125" style="286" customWidth="1"/>
    <col min="774" max="1024" width="9.140625" style="286"/>
    <col min="1025" max="1025" width="8.28515625" style="286" customWidth="1"/>
    <col min="1026" max="1026" width="72.42578125" style="286" customWidth="1"/>
    <col min="1027" max="1027" width="8.5703125" style="286" customWidth="1"/>
    <col min="1028" max="1028" width="29.7109375" style="286" customWidth="1"/>
    <col min="1029" max="1029" width="20.42578125" style="286" customWidth="1"/>
    <col min="1030" max="1280" width="9.140625" style="286"/>
    <col min="1281" max="1281" width="8.28515625" style="286" customWidth="1"/>
    <col min="1282" max="1282" width="72.42578125" style="286" customWidth="1"/>
    <col min="1283" max="1283" width="8.5703125" style="286" customWidth="1"/>
    <col min="1284" max="1284" width="29.7109375" style="286" customWidth="1"/>
    <col min="1285" max="1285" width="20.42578125" style="286" customWidth="1"/>
    <col min="1286" max="1536" width="9.140625" style="286"/>
    <col min="1537" max="1537" width="8.28515625" style="286" customWidth="1"/>
    <col min="1538" max="1538" width="72.42578125" style="286" customWidth="1"/>
    <col min="1539" max="1539" width="8.5703125" style="286" customWidth="1"/>
    <col min="1540" max="1540" width="29.7109375" style="286" customWidth="1"/>
    <col min="1541" max="1541" width="20.42578125" style="286" customWidth="1"/>
    <col min="1542" max="1792" width="9.140625" style="286"/>
    <col min="1793" max="1793" width="8.28515625" style="286" customWidth="1"/>
    <col min="1794" max="1794" width="72.42578125" style="286" customWidth="1"/>
    <col min="1795" max="1795" width="8.5703125" style="286" customWidth="1"/>
    <col min="1796" max="1796" width="29.7109375" style="286" customWidth="1"/>
    <col min="1797" max="1797" width="20.42578125" style="286" customWidth="1"/>
    <col min="1798" max="2048" width="9.140625" style="286"/>
    <col min="2049" max="2049" width="8.28515625" style="286" customWidth="1"/>
    <col min="2050" max="2050" width="72.42578125" style="286" customWidth="1"/>
    <col min="2051" max="2051" width="8.5703125" style="286" customWidth="1"/>
    <col min="2052" max="2052" width="29.7109375" style="286" customWidth="1"/>
    <col min="2053" max="2053" width="20.42578125" style="286" customWidth="1"/>
    <col min="2054" max="2304" width="9.140625" style="286"/>
    <col min="2305" max="2305" width="8.28515625" style="286" customWidth="1"/>
    <col min="2306" max="2306" width="72.42578125" style="286" customWidth="1"/>
    <col min="2307" max="2307" width="8.5703125" style="286" customWidth="1"/>
    <col min="2308" max="2308" width="29.7109375" style="286" customWidth="1"/>
    <col min="2309" max="2309" width="20.42578125" style="286" customWidth="1"/>
    <col min="2310" max="2560" width="9.140625" style="286"/>
    <col min="2561" max="2561" width="8.28515625" style="286" customWidth="1"/>
    <col min="2562" max="2562" width="72.42578125" style="286" customWidth="1"/>
    <col min="2563" max="2563" width="8.5703125" style="286" customWidth="1"/>
    <col min="2564" max="2564" width="29.7109375" style="286" customWidth="1"/>
    <col min="2565" max="2565" width="20.42578125" style="286" customWidth="1"/>
    <col min="2566" max="2816" width="9.140625" style="286"/>
    <col min="2817" max="2817" width="8.28515625" style="286" customWidth="1"/>
    <col min="2818" max="2818" width="72.42578125" style="286" customWidth="1"/>
    <col min="2819" max="2819" width="8.5703125" style="286" customWidth="1"/>
    <col min="2820" max="2820" width="29.7109375" style="286" customWidth="1"/>
    <col min="2821" max="2821" width="20.42578125" style="286" customWidth="1"/>
    <col min="2822" max="3072" width="9.140625" style="286"/>
    <col min="3073" max="3073" width="8.28515625" style="286" customWidth="1"/>
    <col min="3074" max="3074" width="72.42578125" style="286" customWidth="1"/>
    <col min="3075" max="3075" width="8.5703125" style="286" customWidth="1"/>
    <col min="3076" max="3076" width="29.7109375" style="286" customWidth="1"/>
    <col min="3077" max="3077" width="20.42578125" style="286" customWidth="1"/>
    <col min="3078" max="3328" width="9.140625" style="286"/>
    <col min="3329" max="3329" width="8.28515625" style="286" customWidth="1"/>
    <col min="3330" max="3330" width="72.42578125" style="286" customWidth="1"/>
    <col min="3331" max="3331" width="8.5703125" style="286" customWidth="1"/>
    <col min="3332" max="3332" width="29.7109375" style="286" customWidth="1"/>
    <col min="3333" max="3333" width="20.42578125" style="286" customWidth="1"/>
    <col min="3334" max="3584" width="9.140625" style="286"/>
    <col min="3585" max="3585" width="8.28515625" style="286" customWidth="1"/>
    <col min="3586" max="3586" width="72.42578125" style="286" customWidth="1"/>
    <col min="3587" max="3587" width="8.5703125" style="286" customWidth="1"/>
    <col min="3588" max="3588" width="29.7109375" style="286" customWidth="1"/>
    <col min="3589" max="3589" width="20.42578125" style="286" customWidth="1"/>
    <col min="3590" max="3840" width="9.140625" style="286"/>
    <col min="3841" max="3841" width="8.28515625" style="286" customWidth="1"/>
    <col min="3842" max="3842" width="72.42578125" style="286" customWidth="1"/>
    <col min="3843" max="3843" width="8.5703125" style="286" customWidth="1"/>
    <col min="3844" max="3844" width="29.7109375" style="286" customWidth="1"/>
    <col min="3845" max="3845" width="20.42578125" style="286" customWidth="1"/>
    <col min="3846" max="4096" width="9.140625" style="286"/>
    <col min="4097" max="4097" width="8.28515625" style="286" customWidth="1"/>
    <col min="4098" max="4098" width="72.42578125" style="286" customWidth="1"/>
    <col min="4099" max="4099" width="8.5703125" style="286" customWidth="1"/>
    <col min="4100" max="4100" width="29.7109375" style="286" customWidth="1"/>
    <col min="4101" max="4101" width="20.42578125" style="286" customWidth="1"/>
    <col min="4102" max="4352" width="9.140625" style="286"/>
    <col min="4353" max="4353" width="8.28515625" style="286" customWidth="1"/>
    <col min="4354" max="4354" width="72.42578125" style="286" customWidth="1"/>
    <col min="4355" max="4355" width="8.5703125" style="286" customWidth="1"/>
    <col min="4356" max="4356" width="29.7109375" style="286" customWidth="1"/>
    <col min="4357" max="4357" width="20.42578125" style="286" customWidth="1"/>
    <col min="4358" max="4608" width="9.140625" style="286"/>
    <col min="4609" max="4609" width="8.28515625" style="286" customWidth="1"/>
    <col min="4610" max="4610" width="72.42578125" style="286" customWidth="1"/>
    <col min="4611" max="4611" width="8.5703125" style="286" customWidth="1"/>
    <col min="4612" max="4612" width="29.7109375" style="286" customWidth="1"/>
    <col min="4613" max="4613" width="20.42578125" style="286" customWidth="1"/>
    <col min="4614" max="4864" width="9.140625" style="286"/>
    <col min="4865" max="4865" width="8.28515625" style="286" customWidth="1"/>
    <col min="4866" max="4866" width="72.42578125" style="286" customWidth="1"/>
    <col min="4867" max="4867" width="8.5703125" style="286" customWidth="1"/>
    <col min="4868" max="4868" width="29.7109375" style="286" customWidth="1"/>
    <col min="4869" max="4869" width="20.42578125" style="286" customWidth="1"/>
    <col min="4870" max="5120" width="9.140625" style="286"/>
    <col min="5121" max="5121" width="8.28515625" style="286" customWidth="1"/>
    <col min="5122" max="5122" width="72.42578125" style="286" customWidth="1"/>
    <col min="5123" max="5123" width="8.5703125" style="286" customWidth="1"/>
    <col min="5124" max="5124" width="29.7109375" style="286" customWidth="1"/>
    <col min="5125" max="5125" width="20.42578125" style="286" customWidth="1"/>
    <col min="5126" max="5376" width="9.140625" style="286"/>
    <col min="5377" max="5377" width="8.28515625" style="286" customWidth="1"/>
    <col min="5378" max="5378" width="72.42578125" style="286" customWidth="1"/>
    <col min="5379" max="5379" width="8.5703125" style="286" customWidth="1"/>
    <col min="5380" max="5380" width="29.7109375" style="286" customWidth="1"/>
    <col min="5381" max="5381" width="20.42578125" style="286" customWidth="1"/>
    <col min="5382" max="5632" width="9.140625" style="286"/>
    <col min="5633" max="5633" width="8.28515625" style="286" customWidth="1"/>
    <col min="5634" max="5634" width="72.42578125" style="286" customWidth="1"/>
    <col min="5635" max="5635" width="8.5703125" style="286" customWidth="1"/>
    <col min="5636" max="5636" width="29.7109375" style="286" customWidth="1"/>
    <col min="5637" max="5637" width="20.42578125" style="286" customWidth="1"/>
    <col min="5638" max="5888" width="9.140625" style="286"/>
    <col min="5889" max="5889" width="8.28515625" style="286" customWidth="1"/>
    <col min="5890" max="5890" width="72.42578125" style="286" customWidth="1"/>
    <col min="5891" max="5891" width="8.5703125" style="286" customWidth="1"/>
    <col min="5892" max="5892" width="29.7109375" style="286" customWidth="1"/>
    <col min="5893" max="5893" width="20.42578125" style="286" customWidth="1"/>
    <col min="5894" max="6144" width="9.140625" style="286"/>
    <col min="6145" max="6145" width="8.28515625" style="286" customWidth="1"/>
    <col min="6146" max="6146" width="72.42578125" style="286" customWidth="1"/>
    <col min="6147" max="6147" width="8.5703125" style="286" customWidth="1"/>
    <col min="6148" max="6148" width="29.7109375" style="286" customWidth="1"/>
    <col min="6149" max="6149" width="20.42578125" style="286" customWidth="1"/>
    <col min="6150" max="6400" width="9.140625" style="286"/>
    <col min="6401" max="6401" width="8.28515625" style="286" customWidth="1"/>
    <col min="6402" max="6402" width="72.42578125" style="286" customWidth="1"/>
    <col min="6403" max="6403" width="8.5703125" style="286" customWidth="1"/>
    <col min="6404" max="6404" width="29.7109375" style="286" customWidth="1"/>
    <col min="6405" max="6405" width="20.42578125" style="286" customWidth="1"/>
    <col min="6406" max="6656" width="9.140625" style="286"/>
    <col min="6657" max="6657" width="8.28515625" style="286" customWidth="1"/>
    <col min="6658" max="6658" width="72.42578125" style="286" customWidth="1"/>
    <col min="6659" max="6659" width="8.5703125" style="286" customWidth="1"/>
    <col min="6660" max="6660" width="29.7109375" style="286" customWidth="1"/>
    <col min="6661" max="6661" width="20.42578125" style="286" customWidth="1"/>
    <col min="6662" max="6912" width="9.140625" style="286"/>
    <col min="6913" max="6913" width="8.28515625" style="286" customWidth="1"/>
    <col min="6914" max="6914" width="72.42578125" style="286" customWidth="1"/>
    <col min="6915" max="6915" width="8.5703125" style="286" customWidth="1"/>
    <col min="6916" max="6916" width="29.7109375" style="286" customWidth="1"/>
    <col min="6917" max="6917" width="20.42578125" style="286" customWidth="1"/>
    <col min="6918" max="7168" width="9.140625" style="286"/>
    <col min="7169" max="7169" width="8.28515625" style="286" customWidth="1"/>
    <col min="7170" max="7170" width="72.42578125" style="286" customWidth="1"/>
    <col min="7171" max="7171" width="8.5703125" style="286" customWidth="1"/>
    <col min="7172" max="7172" width="29.7109375" style="286" customWidth="1"/>
    <col min="7173" max="7173" width="20.42578125" style="286" customWidth="1"/>
    <col min="7174" max="7424" width="9.140625" style="286"/>
    <col min="7425" max="7425" width="8.28515625" style="286" customWidth="1"/>
    <col min="7426" max="7426" width="72.42578125" style="286" customWidth="1"/>
    <col min="7427" max="7427" width="8.5703125" style="286" customWidth="1"/>
    <col min="7428" max="7428" width="29.7109375" style="286" customWidth="1"/>
    <col min="7429" max="7429" width="20.42578125" style="286" customWidth="1"/>
    <col min="7430" max="7680" width="9.140625" style="286"/>
    <col min="7681" max="7681" width="8.28515625" style="286" customWidth="1"/>
    <col min="7682" max="7682" width="72.42578125" style="286" customWidth="1"/>
    <col min="7683" max="7683" width="8.5703125" style="286" customWidth="1"/>
    <col min="7684" max="7684" width="29.7109375" style="286" customWidth="1"/>
    <col min="7685" max="7685" width="20.42578125" style="286" customWidth="1"/>
    <col min="7686" max="7936" width="9.140625" style="286"/>
    <col min="7937" max="7937" width="8.28515625" style="286" customWidth="1"/>
    <col min="7938" max="7938" width="72.42578125" style="286" customWidth="1"/>
    <col min="7939" max="7939" width="8.5703125" style="286" customWidth="1"/>
    <col min="7940" max="7940" width="29.7109375" style="286" customWidth="1"/>
    <col min="7941" max="7941" width="20.42578125" style="286" customWidth="1"/>
    <col min="7942" max="8192" width="9.140625" style="286"/>
    <col min="8193" max="8193" width="8.28515625" style="286" customWidth="1"/>
    <col min="8194" max="8194" width="72.42578125" style="286" customWidth="1"/>
    <col min="8195" max="8195" width="8.5703125" style="286" customWidth="1"/>
    <col min="8196" max="8196" width="29.7109375" style="286" customWidth="1"/>
    <col min="8197" max="8197" width="20.42578125" style="286" customWidth="1"/>
    <col min="8198" max="8448" width="9.140625" style="286"/>
    <col min="8449" max="8449" width="8.28515625" style="286" customWidth="1"/>
    <col min="8450" max="8450" width="72.42578125" style="286" customWidth="1"/>
    <col min="8451" max="8451" width="8.5703125" style="286" customWidth="1"/>
    <col min="8452" max="8452" width="29.7109375" style="286" customWidth="1"/>
    <col min="8453" max="8453" width="20.42578125" style="286" customWidth="1"/>
    <col min="8454" max="8704" width="9.140625" style="286"/>
    <col min="8705" max="8705" width="8.28515625" style="286" customWidth="1"/>
    <col min="8706" max="8706" width="72.42578125" style="286" customWidth="1"/>
    <col min="8707" max="8707" width="8.5703125" style="286" customWidth="1"/>
    <col min="8708" max="8708" width="29.7109375" style="286" customWidth="1"/>
    <col min="8709" max="8709" width="20.42578125" style="286" customWidth="1"/>
    <col min="8710" max="8960" width="9.140625" style="286"/>
    <col min="8961" max="8961" width="8.28515625" style="286" customWidth="1"/>
    <col min="8962" max="8962" width="72.42578125" style="286" customWidth="1"/>
    <col min="8963" max="8963" width="8.5703125" style="286" customWidth="1"/>
    <col min="8964" max="8964" width="29.7109375" style="286" customWidth="1"/>
    <col min="8965" max="8965" width="20.42578125" style="286" customWidth="1"/>
    <col min="8966" max="9216" width="9.140625" style="286"/>
    <col min="9217" max="9217" width="8.28515625" style="286" customWidth="1"/>
    <col min="9218" max="9218" width="72.42578125" style="286" customWidth="1"/>
    <col min="9219" max="9219" width="8.5703125" style="286" customWidth="1"/>
    <col min="9220" max="9220" width="29.7109375" style="286" customWidth="1"/>
    <col min="9221" max="9221" width="20.42578125" style="286" customWidth="1"/>
    <col min="9222" max="9472" width="9.140625" style="286"/>
    <col min="9473" max="9473" width="8.28515625" style="286" customWidth="1"/>
    <col min="9474" max="9474" width="72.42578125" style="286" customWidth="1"/>
    <col min="9475" max="9475" width="8.5703125" style="286" customWidth="1"/>
    <col min="9476" max="9476" width="29.7109375" style="286" customWidth="1"/>
    <col min="9477" max="9477" width="20.42578125" style="286" customWidth="1"/>
    <col min="9478" max="9728" width="9.140625" style="286"/>
    <col min="9729" max="9729" width="8.28515625" style="286" customWidth="1"/>
    <col min="9730" max="9730" width="72.42578125" style="286" customWidth="1"/>
    <col min="9731" max="9731" width="8.5703125" style="286" customWidth="1"/>
    <col min="9732" max="9732" width="29.7109375" style="286" customWidth="1"/>
    <col min="9733" max="9733" width="20.42578125" style="286" customWidth="1"/>
    <col min="9734" max="9984" width="9.140625" style="286"/>
    <col min="9985" max="9985" width="8.28515625" style="286" customWidth="1"/>
    <col min="9986" max="9986" width="72.42578125" style="286" customWidth="1"/>
    <col min="9987" max="9987" width="8.5703125" style="286" customWidth="1"/>
    <col min="9988" max="9988" width="29.7109375" style="286" customWidth="1"/>
    <col min="9989" max="9989" width="20.42578125" style="286" customWidth="1"/>
    <col min="9990" max="10240" width="9.140625" style="286"/>
    <col min="10241" max="10241" width="8.28515625" style="286" customWidth="1"/>
    <col min="10242" max="10242" width="72.42578125" style="286" customWidth="1"/>
    <col min="10243" max="10243" width="8.5703125" style="286" customWidth="1"/>
    <col min="10244" max="10244" width="29.7109375" style="286" customWidth="1"/>
    <col min="10245" max="10245" width="20.42578125" style="286" customWidth="1"/>
    <col min="10246" max="10496" width="9.140625" style="286"/>
    <col min="10497" max="10497" width="8.28515625" style="286" customWidth="1"/>
    <col min="10498" max="10498" width="72.42578125" style="286" customWidth="1"/>
    <col min="10499" max="10499" width="8.5703125" style="286" customWidth="1"/>
    <col min="10500" max="10500" width="29.7109375" style="286" customWidth="1"/>
    <col min="10501" max="10501" width="20.42578125" style="286" customWidth="1"/>
    <col min="10502" max="10752" width="9.140625" style="286"/>
    <col min="10753" max="10753" width="8.28515625" style="286" customWidth="1"/>
    <col min="10754" max="10754" width="72.42578125" style="286" customWidth="1"/>
    <col min="10755" max="10755" width="8.5703125" style="286" customWidth="1"/>
    <col min="10756" max="10756" width="29.7109375" style="286" customWidth="1"/>
    <col min="10757" max="10757" width="20.42578125" style="286" customWidth="1"/>
    <col min="10758" max="11008" width="9.140625" style="286"/>
    <col min="11009" max="11009" width="8.28515625" style="286" customWidth="1"/>
    <col min="11010" max="11010" width="72.42578125" style="286" customWidth="1"/>
    <col min="11011" max="11011" width="8.5703125" style="286" customWidth="1"/>
    <col min="11012" max="11012" width="29.7109375" style="286" customWidth="1"/>
    <col min="11013" max="11013" width="20.42578125" style="286" customWidth="1"/>
    <col min="11014" max="11264" width="9.140625" style="286"/>
    <col min="11265" max="11265" width="8.28515625" style="286" customWidth="1"/>
    <col min="11266" max="11266" width="72.42578125" style="286" customWidth="1"/>
    <col min="11267" max="11267" width="8.5703125" style="286" customWidth="1"/>
    <col min="11268" max="11268" width="29.7109375" style="286" customWidth="1"/>
    <col min="11269" max="11269" width="20.42578125" style="286" customWidth="1"/>
    <col min="11270" max="11520" width="9.140625" style="286"/>
    <col min="11521" max="11521" width="8.28515625" style="286" customWidth="1"/>
    <col min="11522" max="11522" width="72.42578125" style="286" customWidth="1"/>
    <col min="11523" max="11523" width="8.5703125" style="286" customWidth="1"/>
    <col min="11524" max="11524" width="29.7109375" style="286" customWidth="1"/>
    <col min="11525" max="11525" width="20.42578125" style="286" customWidth="1"/>
    <col min="11526" max="11776" width="9.140625" style="286"/>
    <col min="11777" max="11777" width="8.28515625" style="286" customWidth="1"/>
    <col min="11778" max="11778" width="72.42578125" style="286" customWidth="1"/>
    <col min="11779" max="11779" width="8.5703125" style="286" customWidth="1"/>
    <col min="11780" max="11780" width="29.7109375" style="286" customWidth="1"/>
    <col min="11781" max="11781" width="20.42578125" style="286" customWidth="1"/>
    <col min="11782" max="12032" width="9.140625" style="286"/>
    <col min="12033" max="12033" width="8.28515625" style="286" customWidth="1"/>
    <col min="12034" max="12034" width="72.42578125" style="286" customWidth="1"/>
    <col min="12035" max="12035" width="8.5703125" style="286" customWidth="1"/>
    <col min="12036" max="12036" width="29.7109375" style="286" customWidth="1"/>
    <col min="12037" max="12037" width="20.42578125" style="286" customWidth="1"/>
    <col min="12038" max="12288" width="9.140625" style="286"/>
    <col min="12289" max="12289" width="8.28515625" style="286" customWidth="1"/>
    <col min="12290" max="12290" width="72.42578125" style="286" customWidth="1"/>
    <col min="12291" max="12291" width="8.5703125" style="286" customWidth="1"/>
    <col min="12292" max="12292" width="29.7109375" style="286" customWidth="1"/>
    <col min="12293" max="12293" width="20.42578125" style="286" customWidth="1"/>
    <col min="12294" max="12544" width="9.140625" style="286"/>
    <col min="12545" max="12545" width="8.28515625" style="286" customWidth="1"/>
    <col min="12546" max="12546" width="72.42578125" style="286" customWidth="1"/>
    <col min="12547" max="12547" width="8.5703125" style="286" customWidth="1"/>
    <col min="12548" max="12548" width="29.7109375" style="286" customWidth="1"/>
    <col min="12549" max="12549" width="20.42578125" style="286" customWidth="1"/>
    <col min="12550" max="12800" width="9.140625" style="286"/>
    <col min="12801" max="12801" width="8.28515625" style="286" customWidth="1"/>
    <col min="12802" max="12802" width="72.42578125" style="286" customWidth="1"/>
    <col min="12803" max="12803" width="8.5703125" style="286" customWidth="1"/>
    <col min="12804" max="12804" width="29.7109375" style="286" customWidth="1"/>
    <col min="12805" max="12805" width="20.42578125" style="286" customWidth="1"/>
    <col min="12806" max="13056" width="9.140625" style="286"/>
    <col min="13057" max="13057" width="8.28515625" style="286" customWidth="1"/>
    <col min="13058" max="13058" width="72.42578125" style="286" customWidth="1"/>
    <col min="13059" max="13059" width="8.5703125" style="286" customWidth="1"/>
    <col min="13060" max="13060" width="29.7109375" style="286" customWidth="1"/>
    <col min="13061" max="13061" width="20.42578125" style="286" customWidth="1"/>
    <col min="13062" max="13312" width="9.140625" style="286"/>
    <col min="13313" max="13313" width="8.28515625" style="286" customWidth="1"/>
    <col min="13314" max="13314" width="72.42578125" style="286" customWidth="1"/>
    <col min="13315" max="13315" width="8.5703125" style="286" customWidth="1"/>
    <col min="13316" max="13316" width="29.7109375" style="286" customWidth="1"/>
    <col min="13317" max="13317" width="20.42578125" style="286" customWidth="1"/>
    <col min="13318" max="13568" width="9.140625" style="286"/>
    <col min="13569" max="13569" width="8.28515625" style="286" customWidth="1"/>
    <col min="13570" max="13570" width="72.42578125" style="286" customWidth="1"/>
    <col min="13571" max="13571" width="8.5703125" style="286" customWidth="1"/>
    <col min="13572" max="13572" width="29.7109375" style="286" customWidth="1"/>
    <col min="13573" max="13573" width="20.42578125" style="286" customWidth="1"/>
    <col min="13574" max="13824" width="9.140625" style="286"/>
    <col min="13825" max="13825" width="8.28515625" style="286" customWidth="1"/>
    <col min="13826" max="13826" width="72.42578125" style="286" customWidth="1"/>
    <col min="13827" max="13827" width="8.5703125" style="286" customWidth="1"/>
    <col min="13828" max="13828" width="29.7109375" style="286" customWidth="1"/>
    <col min="13829" max="13829" width="20.42578125" style="286" customWidth="1"/>
    <col min="13830" max="14080" width="9.140625" style="286"/>
    <col min="14081" max="14081" width="8.28515625" style="286" customWidth="1"/>
    <col min="14082" max="14082" width="72.42578125" style="286" customWidth="1"/>
    <col min="14083" max="14083" width="8.5703125" style="286" customWidth="1"/>
    <col min="14084" max="14084" width="29.7109375" style="286" customWidth="1"/>
    <col min="14085" max="14085" width="20.42578125" style="286" customWidth="1"/>
    <col min="14086" max="14336" width="9.140625" style="286"/>
    <col min="14337" max="14337" width="8.28515625" style="286" customWidth="1"/>
    <col min="14338" max="14338" width="72.42578125" style="286" customWidth="1"/>
    <col min="14339" max="14339" width="8.5703125" style="286" customWidth="1"/>
    <col min="14340" max="14340" width="29.7109375" style="286" customWidth="1"/>
    <col min="14341" max="14341" width="20.42578125" style="286" customWidth="1"/>
    <col min="14342" max="14592" width="9.140625" style="286"/>
    <col min="14593" max="14593" width="8.28515625" style="286" customWidth="1"/>
    <col min="14594" max="14594" width="72.42578125" style="286" customWidth="1"/>
    <col min="14595" max="14595" width="8.5703125" style="286" customWidth="1"/>
    <col min="14596" max="14596" width="29.7109375" style="286" customWidth="1"/>
    <col min="14597" max="14597" width="20.42578125" style="286" customWidth="1"/>
    <col min="14598" max="14848" width="9.140625" style="286"/>
    <col min="14849" max="14849" width="8.28515625" style="286" customWidth="1"/>
    <col min="14850" max="14850" width="72.42578125" style="286" customWidth="1"/>
    <col min="14851" max="14851" width="8.5703125" style="286" customWidth="1"/>
    <col min="14852" max="14852" width="29.7109375" style="286" customWidth="1"/>
    <col min="14853" max="14853" width="20.42578125" style="286" customWidth="1"/>
    <col min="14854" max="15104" width="9.140625" style="286"/>
    <col min="15105" max="15105" width="8.28515625" style="286" customWidth="1"/>
    <col min="15106" max="15106" width="72.42578125" style="286" customWidth="1"/>
    <col min="15107" max="15107" width="8.5703125" style="286" customWidth="1"/>
    <col min="15108" max="15108" width="29.7109375" style="286" customWidth="1"/>
    <col min="15109" max="15109" width="20.42578125" style="286" customWidth="1"/>
    <col min="15110" max="15360" width="9.140625" style="286"/>
    <col min="15361" max="15361" width="8.28515625" style="286" customWidth="1"/>
    <col min="15362" max="15362" width="72.42578125" style="286" customWidth="1"/>
    <col min="15363" max="15363" width="8.5703125" style="286" customWidth="1"/>
    <col min="15364" max="15364" width="29.7109375" style="286" customWidth="1"/>
    <col min="15365" max="15365" width="20.42578125" style="286" customWidth="1"/>
    <col min="15366" max="15616" width="9.140625" style="286"/>
    <col min="15617" max="15617" width="8.28515625" style="286" customWidth="1"/>
    <col min="15618" max="15618" width="72.42578125" style="286" customWidth="1"/>
    <col min="15619" max="15619" width="8.5703125" style="286" customWidth="1"/>
    <col min="15620" max="15620" width="29.7109375" style="286" customWidth="1"/>
    <col min="15621" max="15621" width="20.42578125" style="286" customWidth="1"/>
    <col min="15622" max="15872" width="9.140625" style="286"/>
    <col min="15873" max="15873" width="8.28515625" style="286" customWidth="1"/>
    <col min="15874" max="15874" width="72.42578125" style="286" customWidth="1"/>
    <col min="15875" max="15875" width="8.5703125" style="286" customWidth="1"/>
    <col min="15876" max="15876" width="29.7109375" style="286" customWidth="1"/>
    <col min="15877" max="15877" width="20.42578125" style="286" customWidth="1"/>
    <col min="15878" max="16128" width="9.140625" style="286"/>
    <col min="16129" max="16129" width="8.28515625" style="286" customWidth="1"/>
    <col min="16130" max="16130" width="72.42578125" style="286" customWidth="1"/>
    <col min="16131" max="16131" width="8.5703125" style="286" customWidth="1"/>
    <col min="16132" max="16132" width="29.7109375" style="286" customWidth="1"/>
    <col min="16133" max="16133" width="20.42578125" style="286" customWidth="1"/>
    <col min="16134" max="16384" width="9.140625" style="286"/>
  </cols>
  <sheetData>
    <row r="1" spans="1:5" ht="17.25">
      <c r="E1" s="285" t="s">
        <v>336</v>
      </c>
    </row>
    <row r="2" spans="1:5">
      <c r="E2" s="287" t="s">
        <v>1</v>
      </c>
    </row>
    <row r="3" spans="1:5">
      <c r="E3" s="287" t="s">
        <v>2</v>
      </c>
    </row>
    <row r="4" spans="1:5">
      <c r="E4" s="287" t="s">
        <v>365</v>
      </c>
    </row>
    <row r="5" spans="1:5" s="288" customFormat="1" ht="47.25" customHeight="1">
      <c r="A5" s="315" t="s">
        <v>337</v>
      </c>
      <c r="B5" s="315"/>
      <c r="C5" s="315"/>
      <c r="D5" s="315"/>
      <c r="E5" s="315"/>
    </row>
    <row r="6" spans="1:5" ht="23.25" customHeight="1">
      <c r="E6" s="289" t="s">
        <v>4</v>
      </c>
    </row>
    <row r="7" spans="1:5" s="283" customFormat="1" ht="45" customHeight="1">
      <c r="A7" s="290" t="s">
        <v>230</v>
      </c>
      <c r="B7" s="291" t="s">
        <v>338</v>
      </c>
      <c r="C7" s="316" t="s">
        <v>232</v>
      </c>
      <c r="D7" s="317"/>
      <c r="E7" s="292" t="s">
        <v>339</v>
      </c>
    </row>
    <row r="8" spans="1:5" s="283" customFormat="1" ht="48" customHeight="1">
      <c r="A8" s="293">
        <v>1</v>
      </c>
      <c r="B8" s="294" t="s">
        <v>340</v>
      </c>
      <c r="C8" s="295" t="s">
        <v>341</v>
      </c>
      <c r="D8" s="293" t="s">
        <v>342</v>
      </c>
      <c r="E8" s="296">
        <f>E9</f>
        <v>-72000</v>
      </c>
    </row>
    <row r="9" spans="1:5" s="288" customFormat="1" ht="33.75" customHeight="1">
      <c r="A9" s="297" t="s">
        <v>18</v>
      </c>
      <c r="B9" s="298" t="s">
        <v>343</v>
      </c>
      <c r="C9" s="299" t="s">
        <v>341</v>
      </c>
      <c r="D9" s="297" t="s">
        <v>344</v>
      </c>
      <c r="E9" s="300">
        <f>E13-E17</f>
        <v>-72000</v>
      </c>
    </row>
    <row r="10" spans="1:5" s="288" customFormat="1" ht="24" customHeight="1">
      <c r="A10" s="301" t="s">
        <v>21</v>
      </c>
      <c r="B10" s="302" t="s">
        <v>345</v>
      </c>
      <c r="C10" s="303" t="s">
        <v>341</v>
      </c>
      <c r="D10" s="301" t="s">
        <v>346</v>
      </c>
      <c r="E10" s="304">
        <f>E11</f>
        <v>-33000</v>
      </c>
    </row>
    <row r="11" spans="1:5" s="288" customFormat="1" ht="24" customHeight="1">
      <c r="A11" s="305" t="s">
        <v>24</v>
      </c>
      <c r="B11" s="306" t="s">
        <v>347</v>
      </c>
      <c r="C11" s="307" t="s">
        <v>341</v>
      </c>
      <c r="D11" s="305" t="s">
        <v>348</v>
      </c>
      <c r="E11" s="304">
        <f>E12</f>
        <v>-33000</v>
      </c>
    </row>
    <row r="12" spans="1:5" ht="23.25" customHeight="1">
      <c r="A12" s="305" t="s">
        <v>242</v>
      </c>
      <c r="B12" s="306" t="s">
        <v>349</v>
      </c>
      <c r="C12" s="307" t="s">
        <v>341</v>
      </c>
      <c r="D12" s="305" t="s">
        <v>350</v>
      </c>
      <c r="E12" s="308">
        <f>E13</f>
        <v>-33000</v>
      </c>
    </row>
    <row r="13" spans="1:5" ht="42.75" customHeight="1">
      <c r="A13" s="305" t="s">
        <v>351</v>
      </c>
      <c r="B13" s="306" t="s">
        <v>352</v>
      </c>
      <c r="C13" s="309">
        <v>980</v>
      </c>
      <c r="D13" s="305" t="s">
        <v>353</v>
      </c>
      <c r="E13" s="308">
        <v>-33000</v>
      </c>
    </row>
    <row r="14" spans="1:5" s="288" customFormat="1" ht="24" customHeight="1">
      <c r="A14" s="301" t="s">
        <v>48</v>
      </c>
      <c r="B14" s="302" t="s">
        <v>354</v>
      </c>
      <c r="C14" s="303" t="s">
        <v>341</v>
      </c>
      <c r="D14" s="301" t="s">
        <v>355</v>
      </c>
      <c r="E14" s="304">
        <f>E15</f>
        <v>39000</v>
      </c>
    </row>
    <row r="15" spans="1:5" ht="24" customHeight="1">
      <c r="A15" s="305" t="s">
        <v>48</v>
      </c>
      <c r="B15" s="306" t="s">
        <v>356</v>
      </c>
      <c r="C15" s="307" t="s">
        <v>341</v>
      </c>
      <c r="D15" s="305" t="s">
        <v>357</v>
      </c>
      <c r="E15" s="308">
        <f>E16</f>
        <v>39000</v>
      </c>
    </row>
    <row r="16" spans="1:5" ht="24" customHeight="1">
      <c r="A16" s="305" t="s">
        <v>51</v>
      </c>
      <c r="B16" s="306" t="s">
        <v>358</v>
      </c>
      <c r="C16" s="307" t="s">
        <v>341</v>
      </c>
      <c r="D16" s="305" t="s">
        <v>359</v>
      </c>
      <c r="E16" s="308">
        <f>E17</f>
        <v>39000</v>
      </c>
    </row>
    <row r="17" spans="1:5" ht="43.5" customHeight="1">
      <c r="A17" s="305" t="s">
        <v>54</v>
      </c>
      <c r="B17" s="306" t="s">
        <v>360</v>
      </c>
      <c r="C17" s="309">
        <v>980</v>
      </c>
      <c r="D17" s="305" t="s">
        <v>361</v>
      </c>
      <c r="E17" s="308">
        <v>39000</v>
      </c>
    </row>
    <row r="18" spans="1:5" s="288" customFormat="1" ht="39" customHeight="1">
      <c r="A18" s="293"/>
      <c r="B18" s="310" t="s">
        <v>362</v>
      </c>
      <c r="C18" s="310"/>
      <c r="D18" s="310"/>
      <c r="E18" s="296">
        <f>E9</f>
        <v>-72000</v>
      </c>
    </row>
    <row r="19" spans="1:5" s="313" customFormat="1">
      <c r="A19" s="311"/>
      <c r="B19" s="312"/>
      <c r="C19" s="312"/>
      <c r="D19" s="312"/>
    </row>
    <row r="20" spans="1:5" ht="41.25" customHeight="1">
      <c r="A20" s="286" t="s">
        <v>363</v>
      </c>
      <c r="B20" s="314"/>
      <c r="C20" s="314"/>
      <c r="D20" s="314"/>
      <c r="E20" s="314" t="s">
        <v>225</v>
      </c>
    </row>
    <row r="21" spans="1:5" ht="34.5" customHeight="1">
      <c r="A21" s="286" t="s">
        <v>364</v>
      </c>
      <c r="B21" s="314"/>
      <c r="C21" s="314"/>
      <c r="D21" s="314"/>
      <c r="E21" s="314" t="s">
        <v>335</v>
      </c>
    </row>
  </sheetData>
  <mergeCells count="2">
    <mergeCell ref="A5:E5"/>
    <mergeCell ref="C7:D7"/>
  </mergeCells>
  <pageMargins left="0.39370078740157483" right="0.35433070866141736" top="0.9055118110236221" bottom="0.39370078740157483" header="0.51181102362204722" footer="0.51181102362204722"/>
  <pageSetup paperSize="9"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CCFF"/>
    <pageSetUpPr fitToPage="1"/>
  </sheetPr>
  <dimension ref="A1:E72"/>
  <sheetViews>
    <sheetView workbookViewId="0">
      <selection activeCell="B72" sqref="B72"/>
    </sheetView>
  </sheetViews>
  <sheetFormatPr defaultRowHeight="15"/>
  <cols>
    <col min="1" max="1" width="9.85546875" style="187" bestFit="1" customWidth="1"/>
    <col min="2" max="2" width="89.5703125" style="272" customWidth="1"/>
    <col min="3" max="3" width="6.85546875" style="272" customWidth="1"/>
    <col min="4" max="4" width="25.85546875" style="272" customWidth="1"/>
    <col min="5" max="5" width="17.5703125" style="187" customWidth="1"/>
    <col min="6" max="6" width="19.42578125" style="187" customWidth="1"/>
    <col min="7" max="256" width="9.140625" style="187"/>
    <col min="257" max="257" width="9.85546875" style="187" bestFit="1" customWidth="1"/>
    <col min="258" max="258" width="89.5703125" style="187" customWidth="1"/>
    <col min="259" max="259" width="6.85546875" style="187" customWidth="1"/>
    <col min="260" max="260" width="25.85546875" style="187" customWidth="1"/>
    <col min="261" max="261" width="17.5703125" style="187" customWidth="1"/>
    <col min="262" max="262" width="19.42578125" style="187" customWidth="1"/>
    <col min="263" max="512" width="9.140625" style="187"/>
    <col min="513" max="513" width="9.85546875" style="187" bestFit="1" customWidth="1"/>
    <col min="514" max="514" width="89.5703125" style="187" customWidth="1"/>
    <col min="515" max="515" width="6.85546875" style="187" customWidth="1"/>
    <col min="516" max="516" width="25.85546875" style="187" customWidth="1"/>
    <col min="517" max="517" width="17.5703125" style="187" customWidth="1"/>
    <col min="518" max="518" width="19.42578125" style="187" customWidth="1"/>
    <col min="519" max="768" width="9.140625" style="187"/>
    <col min="769" max="769" width="9.85546875" style="187" bestFit="1" customWidth="1"/>
    <col min="770" max="770" width="89.5703125" style="187" customWidth="1"/>
    <col min="771" max="771" width="6.85546875" style="187" customWidth="1"/>
    <col min="772" max="772" width="25.85546875" style="187" customWidth="1"/>
    <col min="773" max="773" width="17.5703125" style="187" customWidth="1"/>
    <col min="774" max="774" width="19.42578125" style="187" customWidth="1"/>
    <col min="775" max="1024" width="9.140625" style="187"/>
    <col min="1025" max="1025" width="9.85546875" style="187" bestFit="1" customWidth="1"/>
    <col min="1026" max="1026" width="89.5703125" style="187" customWidth="1"/>
    <col min="1027" max="1027" width="6.85546875" style="187" customWidth="1"/>
    <col min="1028" max="1028" width="25.85546875" style="187" customWidth="1"/>
    <col min="1029" max="1029" width="17.5703125" style="187" customWidth="1"/>
    <col min="1030" max="1030" width="19.42578125" style="187" customWidth="1"/>
    <col min="1031" max="1280" width="9.140625" style="187"/>
    <col min="1281" max="1281" width="9.85546875" style="187" bestFit="1" customWidth="1"/>
    <col min="1282" max="1282" width="89.5703125" style="187" customWidth="1"/>
    <col min="1283" max="1283" width="6.85546875" style="187" customWidth="1"/>
    <col min="1284" max="1284" width="25.85546875" style="187" customWidth="1"/>
    <col min="1285" max="1285" width="17.5703125" style="187" customWidth="1"/>
    <col min="1286" max="1286" width="19.42578125" style="187" customWidth="1"/>
    <col min="1287" max="1536" width="9.140625" style="187"/>
    <col min="1537" max="1537" width="9.85546875" style="187" bestFit="1" customWidth="1"/>
    <col min="1538" max="1538" width="89.5703125" style="187" customWidth="1"/>
    <col min="1539" max="1539" width="6.85546875" style="187" customWidth="1"/>
    <col min="1540" max="1540" width="25.85546875" style="187" customWidth="1"/>
    <col min="1541" max="1541" width="17.5703125" style="187" customWidth="1"/>
    <col min="1542" max="1542" width="19.42578125" style="187" customWidth="1"/>
    <col min="1543" max="1792" width="9.140625" style="187"/>
    <col min="1793" max="1793" width="9.85546875" style="187" bestFit="1" customWidth="1"/>
    <col min="1794" max="1794" width="89.5703125" style="187" customWidth="1"/>
    <col min="1795" max="1795" width="6.85546875" style="187" customWidth="1"/>
    <col min="1796" max="1796" width="25.85546875" style="187" customWidth="1"/>
    <col min="1797" max="1797" width="17.5703125" style="187" customWidth="1"/>
    <col min="1798" max="1798" width="19.42578125" style="187" customWidth="1"/>
    <col min="1799" max="2048" width="9.140625" style="187"/>
    <col min="2049" max="2049" width="9.85546875" style="187" bestFit="1" customWidth="1"/>
    <col min="2050" max="2050" width="89.5703125" style="187" customWidth="1"/>
    <col min="2051" max="2051" width="6.85546875" style="187" customWidth="1"/>
    <col min="2052" max="2052" width="25.85546875" style="187" customWidth="1"/>
    <col min="2053" max="2053" width="17.5703125" style="187" customWidth="1"/>
    <col min="2054" max="2054" width="19.42578125" style="187" customWidth="1"/>
    <col min="2055" max="2304" width="9.140625" style="187"/>
    <col min="2305" max="2305" width="9.85546875" style="187" bestFit="1" customWidth="1"/>
    <col min="2306" max="2306" width="89.5703125" style="187" customWidth="1"/>
    <col min="2307" max="2307" width="6.85546875" style="187" customWidth="1"/>
    <col min="2308" max="2308" width="25.85546875" style="187" customWidth="1"/>
    <col min="2309" max="2309" width="17.5703125" style="187" customWidth="1"/>
    <col min="2310" max="2310" width="19.42578125" style="187" customWidth="1"/>
    <col min="2311" max="2560" width="9.140625" style="187"/>
    <col min="2561" max="2561" width="9.85546875" style="187" bestFit="1" customWidth="1"/>
    <col min="2562" max="2562" width="89.5703125" style="187" customWidth="1"/>
    <col min="2563" max="2563" width="6.85546875" style="187" customWidth="1"/>
    <col min="2564" max="2564" width="25.85546875" style="187" customWidth="1"/>
    <col min="2565" max="2565" width="17.5703125" style="187" customWidth="1"/>
    <col min="2566" max="2566" width="19.42578125" style="187" customWidth="1"/>
    <col min="2567" max="2816" width="9.140625" style="187"/>
    <col min="2817" max="2817" width="9.85546875" style="187" bestFit="1" customWidth="1"/>
    <col min="2818" max="2818" width="89.5703125" style="187" customWidth="1"/>
    <col min="2819" max="2819" width="6.85546875" style="187" customWidth="1"/>
    <col min="2820" max="2820" width="25.85546875" style="187" customWidth="1"/>
    <col min="2821" max="2821" width="17.5703125" style="187" customWidth="1"/>
    <col min="2822" max="2822" width="19.42578125" style="187" customWidth="1"/>
    <col min="2823" max="3072" width="9.140625" style="187"/>
    <col min="3073" max="3073" width="9.85546875" style="187" bestFit="1" customWidth="1"/>
    <col min="3074" max="3074" width="89.5703125" style="187" customWidth="1"/>
    <col min="3075" max="3075" width="6.85546875" style="187" customWidth="1"/>
    <col min="3076" max="3076" width="25.85546875" style="187" customWidth="1"/>
    <col min="3077" max="3077" width="17.5703125" style="187" customWidth="1"/>
    <col min="3078" max="3078" width="19.42578125" style="187" customWidth="1"/>
    <col min="3079" max="3328" width="9.140625" style="187"/>
    <col min="3329" max="3329" width="9.85546875" style="187" bestFit="1" customWidth="1"/>
    <col min="3330" max="3330" width="89.5703125" style="187" customWidth="1"/>
    <col min="3331" max="3331" width="6.85546875" style="187" customWidth="1"/>
    <col min="3332" max="3332" width="25.85546875" style="187" customWidth="1"/>
    <col min="3333" max="3333" width="17.5703125" style="187" customWidth="1"/>
    <col min="3334" max="3334" width="19.42578125" style="187" customWidth="1"/>
    <col min="3335" max="3584" width="9.140625" style="187"/>
    <col min="3585" max="3585" width="9.85546875" style="187" bestFit="1" customWidth="1"/>
    <col min="3586" max="3586" width="89.5703125" style="187" customWidth="1"/>
    <col min="3587" max="3587" width="6.85546875" style="187" customWidth="1"/>
    <col min="3588" max="3588" width="25.85546875" style="187" customWidth="1"/>
    <col min="3589" max="3589" width="17.5703125" style="187" customWidth="1"/>
    <col min="3590" max="3590" width="19.42578125" style="187" customWidth="1"/>
    <col min="3591" max="3840" width="9.140625" style="187"/>
    <col min="3841" max="3841" width="9.85546875" style="187" bestFit="1" customWidth="1"/>
    <col min="3842" max="3842" width="89.5703125" style="187" customWidth="1"/>
    <col min="3843" max="3843" width="6.85546875" style="187" customWidth="1"/>
    <col min="3844" max="3844" width="25.85546875" style="187" customWidth="1"/>
    <col min="3845" max="3845" width="17.5703125" style="187" customWidth="1"/>
    <col min="3846" max="3846" width="19.42578125" style="187" customWidth="1"/>
    <col min="3847" max="4096" width="9.140625" style="187"/>
    <col min="4097" max="4097" width="9.85546875" style="187" bestFit="1" customWidth="1"/>
    <col min="4098" max="4098" width="89.5703125" style="187" customWidth="1"/>
    <col min="4099" max="4099" width="6.85546875" style="187" customWidth="1"/>
    <col min="4100" max="4100" width="25.85546875" style="187" customWidth="1"/>
    <col min="4101" max="4101" width="17.5703125" style="187" customWidth="1"/>
    <col min="4102" max="4102" width="19.42578125" style="187" customWidth="1"/>
    <col min="4103" max="4352" width="9.140625" style="187"/>
    <col min="4353" max="4353" width="9.85546875" style="187" bestFit="1" customWidth="1"/>
    <col min="4354" max="4354" width="89.5703125" style="187" customWidth="1"/>
    <col min="4355" max="4355" width="6.85546875" style="187" customWidth="1"/>
    <col min="4356" max="4356" width="25.85546875" style="187" customWidth="1"/>
    <col min="4357" max="4357" width="17.5703125" style="187" customWidth="1"/>
    <col min="4358" max="4358" width="19.42578125" style="187" customWidth="1"/>
    <col min="4359" max="4608" width="9.140625" style="187"/>
    <col min="4609" max="4609" width="9.85546875" style="187" bestFit="1" customWidth="1"/>
    <col min="4610" max="4610" width="89.5703125" style="187" customWidth="1"/>
    <col min="4611" max="4611" width="6.85546875" style="187" customWidth="1"/>
    <col min="4612" max="4612" width="25.85546875" style="187" customWidth="1"/>
    <col min="4613" max="4613" width="17.5703125" style="187" customWidth="1"/>
    <col min="4614" max="4614" width="19.42578125" style="187" customWidth="1"/>
    <col min="4615" max="4864" width="9.140625" style="187"/>
    <col min="4865" max="4865" width="9.85546875" style="187" bestFit="1" customWidth="1"/>
    <col min="4866" max="4866" width="89.5703125" style="187" customWidth="1"/>
    <col min="4867" max="4867" width="6.85546875" style="187" customWidth="1"/>
    <col min="4868" max="4868" width="25.85546875" style="187" customWidth="1"/>
    <col min="4869" max="4869" width="17.5703125" style="187" customWidth="1"/>
    <col min="4870" max="4870" width="19.42578125" style="187" customWidth="1"/>
    <col min="4871" max="5120" width="9.140625" style="187"/>
    <col min="5121" max="5121" width="9.85546875" style="187" bestFit="1" customWidth="1"/>
    <col min="5122" max="5122" width="89.5703125" style="187" customWidth="1"/>
    <col min="5123" max="5123" width="6.85546875" style="187" customWidth="1"/>
    <col min="5124" max="5124" width="25.85546875" style="187" customWidth="1"/>
    <col min="5125" max="5125" width="17.5703125" style="187" customWidth="1"/>
    <col min="5126" max="5126" width="19.42578125" style="187" customWidth="1"/>
    <col min="5127" max="5376" width="9.140625" style="187"/>
    <col min="5377" max="5377" width="9.85546875" style="187" bestFit="1" customWidth="1"/>
    <col min="5378" max="5378" width="89.5703125" style="187" customWidth="1"/>
    <col min="5379" max="5379" width="6.85546875" style="187" customWidth="1"/>
    <col min="5380" max="5380" width="25.85546875" style="187" customWidth="1"/>
    <col min="5381" max="5381" width="17.5703125" style="187" customWidth="1"/>
    <col min="5382" max="5382" width="19.42578125" style="187" customWidth="1"/>
    <col min="5383" max="5632" width="9.140625" style="187"/>
    <col min="5633" max="5633" width="9.85546875" style="187" bestFit="1" customWidth="1"/>
    <col min="5634" max="5634" width="89.5703125" style="187" customWidth="1"/>
    <col min="5635" max="5635" width="6.85546875" style="187" customWidth="1"/>
    <col min="5636" max="5636" width="25.85546875" style="187" customWidth="1"/>
    <col min="5637" max="5637" width="17.5703125" style="187" customWidth="1"/>
    <col min="5638" max="5638" width="19.42578125" style="187" customWidth="1"/>
    <col min="5639" max="5888" width="9.140625" style="187"/>
    <col min="5889" max="5889" width="9.85546875" style="187" bestFit="1" customWidth="1"/>
    <col min="5890" max="5890" width="89.5703125" style="187" customWidth="1"/>
    <col min="5891" max="5891" width="6.85546875" style="187" customWidth="1"/>
    <col min="5892" max="5892" width="25.85546875" style="187" customWidth="1"/>
    <col min="5893" max="5893" width="17.5703125" style="187" customWidth="1"/>
    <col min="5894" max="5894" width="19.42578125" style="187" customWidth="1"/>
    <col min="5895" max="6144" width="9.140625" style="187"/>
    <col min="6145" max="6145" width="9.85546875" style="187" bestFit="1" customWidth="1"/>
    <col min="6146" max="6146" width="89.5703125" style="187" customWidth="1"/>
    <col min="6147" max="6147" width="6.85546875" style="187" customWidth="1"/>
    <col min="6148" max="6148" width="25.85546875" style="187" customWidth="1"/>
    <col min="6149" max="6149" width="17.5703125" style="187" customWidth="1"/>
    <col min="6150" max="6150" width="19.42578125" style="187" customWidth="1"/>
    <col min="6151" max="6400" width="9.140625" style="187"/>
    <col min="6401" max="6401" width="9.85546875" style="187" bestFit="1" customWidth="1"/>
    <col min="6402" max="6402" width="89.5703125" style="187" customWidth="1"/>
    <col min="6403" max="6403" width="6.85546875" style="187" customWidth="1"/>
    <col min="6404" max="6404" width="25.85546875" style="187" customWidth="1"/>
    <col min="6405" max="6405" width="17.5703125" style="187" customWidth="1"/>
    <col min="6406" max="6406" width="19.42578125" style="187" customWidth="1"/>
    <col min="6407" max="6656" width="9.140625" style="187"/>
    <col min="6657" max="6657" width="9.85546875" style="187" bestFit="1" customWidth="1"/>
    <col min="6658" max="6658" width="89.5703125" style="187" customWidth="1"/>
    <col min="6659" max="6659" width="6.85546875" style="187" customWidth="1"/>
    <col min="6660" max="6660" width="25.85546875" style="187" customWidth="1"/>
    <col min="6661" max="6661" width="17.5703125" style="187" customWidth="1"/>
    <col min="6662" max="6662" width="19.42578125" style="187" customWidth="1"/>
    <col min="6663" max="6912" width="9.140625" style="187"/>
    <col min="6913" max="6913" width="9.85546875" style="187" bestFit="1" customWidth="1"/>
    <col min="6914" max="6914" width="89.5703125" style="187" customWidth="1"/>
    <col min="6915" max="6915" width="6.85546875" style="187" customWidth="1"/>
    <col min="6916" max="6916" width="25.85546875" style="187" customWidth="1"/>
    <col min="6917" max="6917" width="17.5703125" style="187" customWidth="1"/>
    <col min="6918" max="6918" width="19.42578125" style="187" customWidth="1"/>
    <col min="6919" max="7168" width="9.140625" style="187"/>
    <col min="7169" max="7169" width="9.85546875" style="187" bestFit="1" customWidth="1"/>
    <col min="7170" max="7170" width="89.5703125" style="187" customWidth="1"/>
    <col min="7171" max="7171" width="6.85546875" style="187" customWidth="1"/>
    <col min="7172" max="7172" width="25.85546875" style="187" customWidth="1"/>
    <col min="7173" max="7173" width="17.5703125" style="187" customWidth="1"/>
    <col min="7174" max="7174" width="19.42578125" style="187" customWidth="1"/>
    <col min="7175" max="7424" width="9.140625" style="187"/>
    <col min="7425" max="7425" width="9.85546875" style="187" bestFit="1" customWidth="1"/>
    <col min="7426" max="7426" width="89.5703125" style="187" customWidth="1"/>
    <col min="7427" max="7427" width="6.85546875" style="187" customWidth="1"/>
    <col min="7428" max="7428" width="25.85546875" style="187" customWidth="1"/>
    <col min="7429" max="7429" width="17.5703125" style="187" customWidth="1"/>
    <col min="7430" max="7430" width="19.42578125" style="187" customWidth="1"/>
    <col min="7431" max="7680" width="9.140625" style="187"/>
    <col min="7681" max="7681" width="9.85546875" style="187" bestFit="1" customWidth="1"/>
    <col min="7682" max="7682" width="89.5703125" style="187" customWidth="1"/>
    <col min="7683" max="7683" width="6.85546875" style="187" customWidth="1"/>
    <col min="7684" max="7684" width="25.85546875" style="187" customWidth="1"/>
    <col min="7685" max="7685" width="17.5703125" style="187" customWidth="1"/>
    <col min="7686" max="7686" width="19.42578125" style="187" customWidth="1"/>
    <col min="7687" max="7936" width="9.140625" style="187"/>
    <col min="7937" max="7937" width="9.85546875" style="187" bestFit="1" customWidth="1"/>
    <col min="7938" max="7938" width="89.5703125" style="187" customWidth="1"/>
    <col min="7939" max="7939" width="6.85546875" style="187" customWidth="1"/>
    <col min="7940" max="7940" width="25.85546875" style="187" customWidth="1"/>
    <col min="7941" max="7941" width="17.5703125" style="187" customWidth="1"/>
    <col min="7942" max="7942" width="19.42578125" style="187" customWidth="1"/>
    <col min="7943" max="8192" width="9.140625" style="187"/>
    <col min="8193" max="8193" width="9.85546875" style="187" bestFit="1" customWidth="1"/>
    <col min="8194" max="8194" width="89.5703125" style="187" customWidth="1"/>
    <col min="8195" max="8195" width="6.85546875" style="187" customWidth="1"/>
    <col min="8196" max="8196" width="25.85546875" style="187" customWidth="1"/>
    <col min="8197" max="8197" width="17.5703125" style="187" customWidth="1"/>
    <col min="8198" max="8198" width="19.42578125" style="187" customWidth="1"/>
    <col min="8199" max="8448" width="9.140625" style="187"/>
    <col min="8449" max="8449" width="9.85546875" style="187" bestFit="1" customWidth="1"/>
    <col min="8450" max="8450" width="89.5703125" style="187" customWidth="1"/>
    <col min="8451" max="8451" width="6.85546875" style="187" customWidth="1"/>
    <col min="8452" max="8452" width="25.85546875" style="187" customWidth="1"/>
    <col min="8453" max="8453" width="17.5703125" style="187" customWidth="1"/>
    <col min="8454" max="8454" width="19.42578125" style="187" customWidth="1"/>
    <col min="8455" max="8704" width="9.140625" style="187"/>
    <col min="8705" max="8705" width="9.85546875" style="187" bestFit="1" customWidth="1"/>
    <col min="8706" max="8706" width="89.5703125" style="187" customWidth="1"/>
    <col min="8707" max="8707" width="6.85546875" style="187" customWidth="1"/>
    <col min="8708" max="8708" width="25.85546875" style="187" customWidth="1"/>
    <col min="8709" max="8709" width="17.5703125" style="187" customWidth="1"/>
    <col min="8710" max="8710" width="19.42578125" style="187" customWidth="1"/>
    <col min="8711" max="8960" width="9.140625" style="187"/>
    <col min="8961" max="8961" width="9.85546875" style="187" bestFit="1" customWidth="1"/>
    <col min="8962" max="8962" width="89.5703125" style="187" customWidth="1"/>
    <col min="8963" max="8963" width="6.85546875" style="187" customWidth="1"/>
    <col min="8964" max="8964" width="25.85546875" style="187" customWidth="1"/>
    <col min="8965" max="8965" width="17.5703125" style="187" customWidth="1"/>
    <col min="8966" max="8966" width="19.42578125" style="187" customWidth="1"/>
    <col min="8967" max="9216" width="9.140625" style="187"/>
    <col min="9217" max="9217" width="9.85546875" style="187" bestFit="1" customWidth="1"/>
    <col min="9218" max="9218" width="89.5703125" style="187" customWidth="1"/>
    <col min="9219" max="9219" width="6.85546875" style="187" customWidth="1"/>
    <col min="9220" max="9220" width="25.85546875" style="187" customWidth="1"/>
    <col min="9221" max="9221" width="17.5703125" style="187" customWidth="1"/>
    <col min="9222" max="9222" width="19.42578125" style="187" customWidth="1"/>
    <col min="9223" max="9472" width="9.140625" style="187"/>
    <col min="9473" max="9473" width="9.85546875" style="187" bestFit="1" customWidth="1"/>
    <col min="9474" max="9474" width="89.5703125" style="187" customWidth="1"/>
    <col min="9475" max="9475" width="6.85546875" style="187" customWidth="1"/>
    <col min="9476" max="9476" width="25.85546875" style="187" customWidth="1"/>
    <col min="9477" max="9477" width="17.5703125" style="187" customWidth="1"/>
    <col min="9478" max="9478" width="19.42578125" style="187" customWidth="1"/>
    <col min="9479" max="9728" width="9.140625" style="187"/>
    <col min="9729" max="9729" width="9.85546875" style="187" bestFit="1" customWidth="1"/>
    <col min="9730" max="9730" width="89.5703125" style="187" customWidth="1"/>
    <col min="9731" max="9731" width="6.85546875" style="187" customWidth="1"/>
    <col min="9732" max="9732" width="25.85546875" style="187" customWidth="1"/>
    <col min="9733" max="9733" width="17.5703125" style="187" customWidth="1"/>
    <col min="9734" max="9734" width="19.42578125" style="187" customWidth="1"/>
    <col min="9735" max="9984" width="9.140625" style="187"/>
    <col min="9985" max="9985" width="9.85546875" style="187" bestFit="1" customWidth="1"/>
    <col min="9986" max="9986" width="89.5703125" style="187" customWidth="1"/>
    <col min="9987" max="9987" width="6.85546875" style="187" customWidth="1"/>
    <col min="9988" max="9988" width="25.85546875" style="187" customWidth="1"/>
    <col min="9989" max="9989" width="17.5703125" style="187" customWidth="1"/>
    <col min="9990" max="9990" width="19.42578125" style="187" customWidth="1"/>
    <col min="9991" max="10240" width="9.140625" style="187"/>
    <col min="10241" max="10241" width="9.85546875" style="187" bestFit="1" customWidth="1"/>
    <col min="10242" max="10242" width="89.5703125" style="187" customWidth="1"/>
    <col min="10243" max="10243" width="6.85546875" style="187" customWidth="1"/>
    <col min="10244" max="10244" width="25.85546875" style="187" customWidth="1"/>
    <col min="10245" max="10245" width="17.5703125" style="187" customWidth="1"/>
    <col min="10246" max="10246" width="19.42578125" style="187" customWidth="1"/>
    <col min="10247" max="10496" width="9.140625" style="187"/>
    <col min="10497" max="10497" width="9.85546875" style="187" bestFit="1" customWidth="1"/>
    <col min="10498" max="10498" width="89.5703125" style="187" customWidth="1"/>
    <col min="10499" max="10499" width="6.85546875" style="187" customWidth="1"/>
    <col min="10500" max="10500" width="25.85546875" style="187" customWidth="1"/>
    <col min="10501" max="10501" width="17.5703125" style="187" customWidth="1"/>
    <col min="10502" max="10502" width="19.42578125" style="187" customWidth="1"/>
    <col min="10503" max="10752" width="9.140625" style="187"/>
    <col min="10753" max="10753" width="9.85546875" style="187" bestFit="1" customWidth="1"/>
    <col min="10754" max="10754" width="89.5703125" style="187" customWidth="1"/>
    <col min="10755" max="10755" width="6.85546875" style="187" customWidth="1"/>
    <col min="10756" max="10756" width="25.85546875" style="187" customWidth="1"/>
    <col min="10757" max="10757" width="17.5703125" style="187" customWidth="1"/>
    <col min="10758" max="10758" width="19.42578125" style="187" customWidth="1"/>
    <col min="10759" max="11008" width="9.140625" style="187"/>
    <col min="11009" max="11009" width="9.85546875" style="187" bestFit="1" customWidth="1"/>
    <col min="11010" max="11010" width="89.5703125" style="187" customWidth="1"/>
    <col min="11011" max="11011" width="6.85546875" style="187" customWidth="1"/>
    <col min="11012" max="11012" width="25.85546875" style="187" customWidth="1"/>
    <col min="11013" max="11013" width="17.5703125" style="187" customWidth="1"/>
    <col min="11014" max="11014" width="19.42578125" style="187" customWidth="1"/>
    <col min="11015" max="11264" width="9.140625" style="187"/>
    <col min="11265" max="11265" width="9.85546875" style="187" bestFit="1" customWidth="1"/>
    <col min="11266" max="11266" width="89.5703125" style="187" customWidth="1"/>
    <col min="11267" max="11267" width="6.85546875" style="187" customWidth="1"/>
    <col min="11268" max="11268" width="25.85546875" style="187" customWidth="1"/>
    <col min="11269" max="11269" width="17.5703125" style="187" customWidth="1"/>
    <col min="11270" max="11270" width="19.42578125" style="187" customWidth="1"/>
    <col min="11271" max="11520" width="9.140625" style="187"/>
    <col min="11521" max="11521" width="9.85546875" style="187" bestFit="1" customWidth="1"/>
    <col min="11522" max="11522" width="89.5703125" style="187" customWidth="1"/>
    <col min="11523" max="11523" width="6.85546875" style="187" customWidth="1"/>
    <col min="11524" max="11524" width="25.85546875" style="187" customWidth="1"/>
    <col min="11525" max="11525" width="17.5703125" style="187" customWidth="1"/>
    <col min="11526" max="11526" width="19.42578125" style="187" customWidth="1"/>
    <col min="11527" max="11776" width="9.140625" style="187"/>
    <col min="11777" max="11777" width="9.85546875" style="187" bestFit="1" customWidth="1"/>
    <col min="11778" max="11778" width="89.5703125" style="187" customWidth="1"/>
    <col min="11779" max="11779" width="6.85546875" style="187" customWidth="1"/>
    <col min="11780" max="11780" width="25.85546875" style="187" customWidth="1"/>
    <col min="11781" max="11781" width="17.5703125" style="187" customWidth="1"/>
    <col min="11782" max="11782" width="19.42578125" style="187" customWidth="1"/>
    <col min="11783" max="12032" width="9.140625" style="187"/>
    <col min="12033" max="12033" width="9.85546875" style="187" bestFit="1" customWidth="1"/>
    <col min="12034" max="12034" width="89.5703125" style="187" customWidth="1"/>
    <col min="12035" max="12035" width="6.85546875" style="187" customWidth="1"/>
    <col min="12036" max="12036" width="25.85546875" style="187" customWidth="1"/>
    <col min="12037" max="12037" width="17.5703125" style="187" customWidth="1"/>
    <col min="12038" max="12038" width="19.42578125" style="187" customWidth="1"/>
    <col min="12039" max="12288" width="9.140625" style="187"/>
    <col min="12289" max="12289" width="9.85546875" style="187" bestFit="1" customWidth="1"/>
    <col min="12290" max="12290" width="89.5703125" style="187" customWidth="1"/>
    <col min="12291" max="12291" width="6.85546875" style="187" customWidth="1"/>
    <col min="12292" max="12292" width="25.85546875" style="187" customWidth="1"/>
    <col min="12293" max="12293" width="17.5703125" style="187" customWidth="1"/>
    <col min="12294" max="12294" width="19.42578125" style="187" customWidth="1"/>
    <col min="12295" max="12544" width="9.140625" style="187"/>
    <col min="12545" max="12545" width="9.85546875" style="187" bestFit="1" customWidth="1"/>
    <col min="12546" max="12546" width="89.5703125" style="187" customWidth="1"/>
    <col min="12547" max="12547" width="6.85546875" style="187" customWidth="1"/>
    <col min="12548" max="12548" width="25.85546875" style="187" customWidth="1"/>
    <col min="12549" max="12549" width="17.5703125" style="187" customWidth="1"/>
    <col min="12550" max="12550" width="19.42578125" style="187" customWidth="1"/>
    <col min="12551" max="12800" width="9.140625" style="187"/>
    <col min="12801" max="12801" width="9.85546875" style="187" bestFit="1" customWidth="1"/>
    <col min="12802" max="12802" width="89.5703125" style="187" customWidth="1"/>
    <col min="12803" max="12803" width="6.85546875" style="187" customWidth="1"/>
    <col min="12804" max="12804" width="25.85546875" style="187" customWidth="1"/>
    <col min="12805" max="12805" width="17.5703125" style="187" customWidth="1"/>
    <col min="12806" max="12806" width="19.42578125" style="187" customWidth="1"/>
    <col min="12807" max="13056" width="9.140625" style="187"/>
    <col min="13057" max="13057" width="9.85546875" style="187" bestFit="1" customWidth="1"/>
    <col min="13058" max="13058" width="89.5703125" style="187" customWidth="1"/>
    <col min="13059" max="13059" width="6.85546875" style="187" customWidth="1"/>
    <col min="13060" max="13060" width="25.85546875" style="187" customWidth="1"/>
    <col min="13061" max="13061" width="17.5703125" style="187" customWidth="1"/>
    <col min="13062" max="13062" width="19.42578125" style="187" customWidth="1"/>
    <col min="13063" max="13312" width="9.140625" style="187"/>
    <col min="13313" max="13313" width="9.85546875" style="187" bestFit="1" customWidth="1"/>
    <col min="13314" max="13314" width="89.5703125" style="187" customWidth="1"/>
    <col min="13315" max="13315" width="6.85546875" style="187" customWidth="1"/>
    <col min="13316" max="13316" width="25.85546875" style="187" customWidth="1"/>
    <col min="13317" max="13317" width="17.5703125" style="187" customWidth="1"/>
    <col min="13318" max="13318" width="19.42578125" style="187" customWidth="1"/>
    <col min="13319" max="13568" width="9.140625" style="187"/>
    <col min="13569" max="13569" width="9.85546875" style="187" bestFit="1" customWidth="1"/>
    <col min="13570" max="13570" width="89.5703125" style="187" customWidth="1"/>
    <col min="13571" max="13571" width="6.85546875" style="187" customWidth="1"/>
    <col min="13572" max="13572" width="25.85546875" style="187" customWidth="1"/>
    <col min="13573" max="13573" width="17.5703125" style="187" customWidth="1"/>
    <col min="13574" max="13574" width="19.42578125" style="187" customWidth="1"/>
    <col min="13575" max="13824" width="9.140625" style="187"/>
    <col min="13825" max="13825" width="9.85546875" style="187" bestFit="1" customWidth="1"/>
    <col min="13826" max="13826" width="89.5703125" style="187" customWidth="1"/>
    <col min="13827" max="13827" width="6.85546875" style="187" customWidth="1"/>
    <col min="13828" max="13828" width="25.85546875" style="187" customWidth="1"/>
    <col min="13829" max="13829" width="17.5703125" style="187" customWidth="1"/>
    <col min="13830" max="13830" width="19.42578125" style="187" customWidth="1"/>
    <col min="13831" max="14080" width="9.140625" style="187"/>
    <col min="14081" max="14081" width="9.85546875" style="187" bestFit="1" customWidth="1"/>
    <col min="14082" max="14082" width="89.5703125" style="187" customWidth="1"/>
    <col min="14083" max="14083" width="6.85546875" style="187" customWidth="1"/>
    <col min="14084" max="14084" width="25.85546875" style="187" customWidth="1"/>
    <col min="14085" max="14085" width="17.5703125" style="187" customWidth="1"/>
    <col min="14086" max="14086" width="19.42578125" style="187" customWidth="1"/>
    <col min="14087" max="14336" width="9.140625" style="187"/>
    <col min="14337" max="14337" width="9.85546875" style="187" bestFit="1" customWidth="1"/>
    <col min="14338" max="14338" width="89.5703125" style="187" customWidth="1"/>
    <col min="14339" max="14339" width="6.85546875" style="187" customWidth="1"/>
    <col min="14340" max="14340" width="25.85546875" style="187" customWidth="1"/>
    <col min="14341" max="14341" width="17.5703125" style="187" customWidth="1"/>
    <col min="14342" max="14342" width="19.42578125" style="187" customWidth="1"/>
    <col min="14343" max="14592" width="9.140625" style="187"/>
    <col min="14593" max="14593" width="9.85546875" style="187" bestFit="1" customWidth="1"/>
    <col min="14594" max="14594" width="89.5703125" style="187" customWidth="1"/>
    <col min="14595" max="14595" width="6.85546875" style="187" customWidth="1"/>
    <col min="14596" max="14596" width="25.85546875" style="187" customWidth="1"/>
    <col min="14597" max="14597" width="17.5703125" style="187" customWidth="1"/>
    <col min="14598" max="14598" width="19.42578125" style="187" customWidth="1"/>
    <col min="14599" max="14848" width="9.140625" style="187"/>
    <col min="14849" max="14849" width="9.85546875" style="187" bestFit="1" customWidth="1"/>
    <col min="14850" max="14850" width="89.5703125" style="187" customWidth="1"/>
    <col min="14851" max="14851" width="6.85546875" style="187" customWidth="1"/>
    <col min="14852" max="14852" width="25.85546875" style="187" customWidth="1"/>
    <col min="14853" max="14853" width="17.5703125" style="187" customWidth="1"/>
    <col min="14854" max="14854" width="19.42578125" style="187" customWidth="1"/>
    <col min="14855" max="15104" width="9.140625" style="187"/>
    <col min="15105" max="15105" width="9.85546875" style="187" bestFit="1" customWidth="1"/>
    <col min="15106" max="15106" width="89.5703125" style="187" customWidth="1"/>
    <col min="15107" max="15107" width="6.85546875" style="187" customWidth="1"/>
    <col min="15108" max="15108" width="25.85546875" style="187" customWidth="1"/>
    <col min="15109" max="15109" width="17.5703125" style="187" customWidth="1"/>
    <col min="15110" max="15110" width="19.42578125" style="187" customWidth="1"/>
    <col min="15111" max="15360" width="9.140625" style="187"/>
    <col min="15361" max="15361" width="9.85546875" style="187" bestFit="1" customWidth="1"/>
    <col min="15362" max="15362" width="89.5703125" style="187" customWidth="1"/>
    <col min="15363" max="15363" width="6.85546875" style="187" customWidth="1"/>
    <col min="15364" max="15364" width="25.85546875" style="187" customWidth="1"/>
    <col min="15365" max="15365" width="17.5703125" style="187" customWidth="1"/>
    <col min="15366" max="15366" width="19.42578125" style="187" customWidth="1"/>
    <col min="15367" max="15616" width="9.140625" style="187"/>
    <col min="15617" max="15617" width="9.85546875" style="187" bestFit="1" customWidth="1"/>
    <col min="15618" max="15618" width="89.5703125" style="187" customWidth="1"/>
    <col min="15619" max="15619" width="6.85546875" style="187" customWidth="1"/>
    <col min="15620" max="15620" width="25.85546875" style="187" customWidth="1"/>
    <col min="15621" max="15621" width="17.5703125" style="187" customWidth="1"/>
    <col min="15622" max="15622" width="19.42578125" style="187" customWidth="1"/>
    <col min="15623" max="15872" width="9.140625" style="187"/>
    <col min="15873" max="15873" width="9.85546875" style="187" bestFit="1" customWidth="1"/>
    <col min="15874" max="15874" width="89.5703125" style="187" customWidth="1"/>
    <col min="15875" max="15875" width="6.85546875" style="187" customWidth="1"/>
    <col min="15876" max="15876" width="25.85546875" style="187" customWidth="1"/>
    <col min="15877" max="15877" width="17.5703125" style="187" customWidth="1"/>
    <col min="15878" max="15878" width="19.42578125" style="187" customWidth="1"/>
    <col min="15879" max="16128" width="9.140625" style="187"/>
    <col min="16129" max="16129" width="9.85546875" style="187" bestFit="1" customWidth="1"/>
    <col min="16130" max="16130" width="89.5703125" style="187" customWidth="1"/>
    <col min="16131" max="16131" width="6.85546875" style="187" customWidth="1"/>
    <col min="16132" max="16132" width="25.85546875" style="187" customWidth="1"/>
    <col min="16133" max="16133" width="17.5703125" style="187" customWidth="1"/>
    <col min="16134" max="16134" width="19.42578125" style="187" customWidth="1"/>
    <col min="16135" max="16384" width="9.140625" style="187"/>
  </cols>
  <sheetData>
    <row r="1" spans="1:5" ht="20.25">
      <c r="B1" s="187"/>
      <c r="C1" s="188"/>
      <c r="D1" s="188"/>
      <c r="E1" s="189" t="s">
        <v>228</v>
      </c>
    </row>
    <row r="2" spans="1:5" ht="18.75">
      <c r="B2" s="190"/>
      <c r="C2" s="190"/>
      <c r="D2" s="190"/>
      <c r="E2" s="191" t="s">
        <v>1</v>
      </c>
    </row>
    <row r="3" spans="1:5" ht="18.75">
      <c r="B3" s="190"/>
      <c r="C3" s="190"/>
      <c r="D3" s="190"/>
      <c r="E3" s="191" t="s">
        <v>2</v>
      </c>
    </row>
    <row r="4" spans="1:5" ht="19.5">
      <c r="B4" s="190"/>
      <c r="C4" s="190"/>
      <c r="D4" s="190"/>
      <c r="E4" s="192" t="s">
        <v>365</v>
      </c>
    </row>
    <row r="5" spans="1:5" ht="13.5" customHeight="1">
      <c r="B5" s="190"/>
      <c r="C5" s="190"/>
      <c r="D5" s="190"/>
    </row>
    <row r="6" spans="1:5" s="193" customFormat="1" ht="20.25" customHeight="1">
      <c r="A6" s="318" t="s">
        <v>229</v>
      </c>
      <c r="B6" s="319"/>
      <c r="C6" s="319"/>
      <c r="D6" s="319"/>
    </row>
    <row r="7" spans="1:5" ht="18" customHeight="1">
      <c r="B7" s="190"/>
      <c r="C7" s="190"/>
      <c r="D7" s="190"/>
      <c r="E7" s="1" t="s">
        <v>4</v>
      </c>
    </row>
    <row r="8" spans="1:5" s="197" customFormat="1" ht="33.75" customHeight="1">
      <c r="A8" s="194" t="s">
        <v>230</v>
      </c>
      <c r="B8" s="195" t="s">
        <v>231</v>
      </c>
      <c r="C8" s="320" t="s">
        <v>232</v>
      </c>
      <c r="D8" s="321"/>
      <c r="E8" s="196" t="s">
        <v>233</v>
      </c>
    </row>
    <row r="9" spans="1:5" s="193" customFormat="1" ht="14.25" customHeight="1">
      <c r="A9" s="198">
        <v>1</v>
      </c>
      <c r="B9" s="199" t="s">
        <v>234</v>
      </c>
      <c r="C9" s="200"/>
      <c r="D9" s="201" t="s">
        <v>235</v>
      </c>
      <c r="E9" s="202">
        <f>E10+E20+E26+E30+E23+E43</f>
        <v>32788.199999999997</v>
      </c>
    </row>
    <row r="10" spans="1:5" s="193" customFormat="1" ht="17.25" customHeight="1">
      <c r="A10" s="203" t="s">
        <v>18</v>
      </c>
      <c r="B10" s="204" t="s">
        <v>236</v>
      </c>
      <c r="C10" s="205">
        <v>182</v>
      </c>
      <c r="D10" s="206" t="s">
        <v>237</v>
      </c>
      <c r="E10" s="207">
        <f>E11+E17+E16</f>
        <v>19545</v>
      </c>
    </row>
    <row r="11" spans="1:5" ht="16.5" customHeight="1">
      <c r="A11" s="208" t="s">
        <v>21</v>
      </c>
      <c r="B11" s="209" t="s">
        <v>238</v>
      </c>
      <c r="C11" s="210">
        <v>182</v>
      </c>
      <c r="D11" s="211" t="s">
        <v>239</v>
      </c>
      <c r="E11" s="212">
        <f>E12+E14</f>
        <v>12650</v>
      </c>
    </row>
    <row r="12" spans="1:5" ht="16.5" customHeight="1">
      <c r="A12" s="213" t="s">
        <v>24</v>
      </c>
      <c r="B12" s="214" t="s">
        <v>240</v>
      </c>
      <c r="C12" s="215">
        <v>182</v>
      </c>
      <c r="D12" s="216" t="s">
        <v>241</v>
      </c>
      <c r="E12" s="217">
        <f>E13</f>
        <v>10500</v>
      </c>
    </row>
    <row r="13" spans="1:5" s="223" customFormat="1" ht="16.5" customHeight="1">
      <c r="A13" s="218" t="s">
        <v>242</v>
      </c>
      <c r="B13" s="219" t="s">
        <v>240</v>
      </c>
      <c r="C13" s="220">
        <v>182</v>
      </c>
      <c r="D13" s="221" t="s">
        <v>243</v>
      </c>
      <c r="E13" s="222">
        <v>10500</v>
      </c>
    </row>
    <row r="14" spans="1:5" s="193" customFormat="1" ht="25.5">
      <c r="A14" s="213" t="s">
        <v>28</v>
      </c>
      <c r="B14" s="214" t="s">
        <v>244</v>
      </c>
      <c r="C14" s="215">
        <v>182</v>
      </c>
      <c r="D14" s="216" t="s">
        <v>245</v>
      </c>
      <c r="E14" s="217">
        <f>E15</f>
        <v>2150</v>
      </c>
    </row>
    <row r="15" spans="1:5" s="193" customFormat="1" ht="27" customHeight="1">
      <c r="A15" s="218" t="s">
        <v>69</v>
      </c>
      <c r="B15" s="224" t="s">
        <v>244</v>
      </c>
      <c r="C15" s="220">
        <v>182</v>
      </c>
      <c r="D15" s="225" t="s">
        <v>246</v>
      </c>
      <c r="E15" s="226">
        <v>2150</v>
      </c>
    </row>
    <row r="16" spans="1:5" s="193" customFormat="1" ht="14.25" customHeight="1">
      <c r="A16" s="208" t="s">
        <v>48</v>
      </c>
      <c r="B16" s="227" t="s">
        <v>247</v>
      </c>
      <c r="C16" s="210">
        <v>182</v>
      </c>
      <c r="D16" s="211" t="s">
        <v>248</v>
      </c>
      <c r="E16" s="212">
        <v>800</v>
      </c>
    </row>
    <row r="17" spans="1:5" ht="14.25" customHeight="1">
      <c r="A17" s="208" t="s">
        <v>249</v>
      </c>
      <c r="B17" s="209" t="s">
        <v>250</v>
      </c>
      <c r="C17" s="210">
        <v>182</v>
      </c>
      <c r="D17" s="211" t="s">
        <v>251</v>
      </c>
      <c r="E17" s="212">
        <f>E18+E19</f>
        <v>6095</v>
      </c>
    </row>
    <row r="18" spans="1:5" s="193" customFormat="1" ht="14.25" customHeight="1">
      <c r="A18" s="218" t="s">
        <v>252</v>
      </c>
      <c r="B18" s="224" t="s">
        <v>250</v>
      </c>
      <c r="C18" s="220">
        <v>182</v>
      </c>
      <c r="D18" s="225" t="s">
        <v>253</v>
      </c>
      <c r="E18" s="226">
        <v>6000</v>
      </c>
    </row>
    <row r="19" spans="1:5" s="193" customFormat="1" ht="27" customHeight="1">
      <c r="A19" s="218" t="s">
        <v>254</v>
      </c>
      <c r="B19" s="224" t="s">
        <v>255</v>
      </c>
      <c r="C19" s="220">
        <v>182</v>
      </c>
      <c r="D19" s="225" t="s">
        <v>256</v>
      </c>
      <c r="E19" s="226">
        <v>95</v>
      </c>
    </row>
    <row r="20" spans="1:5" s="193" customFormat="1" ht="14.25" customHeight="1">
      <c r="A20" s="203" t="s">
        <v>31</v>
      </c>
      <c r="B20" s="204" t="s">
        <v>257</v>
      </c>
      <c r="C20" s="205">
        <v>182</v>
      </c>
      <c r="D20" s="206" t="s">
        <v>258</v>
      </c>
      <c r="E20" s="207">
        <f>E21</f>
        <v>7050</v>
      </c>
    </row>
    <row r="21" spans="1:5" ht="14.25" customHeight="1">
      <c r="A21" s="208" t="s">
        <v>34</v>
      </c>
      <c r="B21" s="209" t="s">
        <v>259</v>
      </c>
      <c r="C21" s="210">
        <v>182</v>
      </c>
      <c r="D21" s="211" t="s">
        <v>260</v>
      </c>
      <c r="E21" s="212">
        <f>E22</f>
        <v>7050</v>
      </c>
    </row>
    <row r="22" spans="1:5" ht="26.25" customHeight="1">
      <c r="A22" s="218" t="s">
        <v>37</v>
      </c>
      <c r="B22" s="228" t="s">
        <v>261</v>
      </c>
      <c r="C22" s="220">
        <v>182</v>
      </c>
      <c r="D22" s="229" t="s">
        <v>262</v>
      </c>
      <c r="E22" s="230">
        <v>7050</v>
      </c>
    </row>
    <row r="23" spans="1:5" ht="14.25" customHeight="1">
      <c r="A23" s="231" t="s">
        <v>79</v>
      </c>
      <c r="B23" s="204" t="s">
        <v>263</v>
      </c>
      <c r="C23" s="205">
        <v>182</v>
      </c>
      <c r="D23" s="206" t="s">
        <v>264</v>
      </c>
      <c r="E23" s="207">
        <f>E24</f>
        <v>4</v>
      </c>
    </row>
    <row r="24" spans="1:5" ht="15.75" customHeight="1">
      <c r="A24" s="232" t="s">
        <v>82</v>
      </c>
      <c r="B24" s="209" t="s">
        <v>257</v>
      </c>
      <c r="C24" s="210">
        <v>182</v>
      </c>
      <c r="D24" s="211" t="s">
        <v>265</v>
      </c>
      <c r="E24" s="212">
        <f>E25</f>
        <v>4</v>
      </c>
    </row>
    <row r="25" spans="1:5" ht="15.75" customHeight="1">
      <c r="A25" s="233" t="s">
        <v>85</v>
      </c>
      <c r="B25" s="234" t="s">
        <v>266</v>
      </c>
      <c r="C25" s="220">
        <v>182</v>
      </c>
      <c r="D25" s="229" t="s">
        <v>267</v>
      </c>
      <c r="E25" s="230">
        <v>4</v>
      </c>
    </row>
    <row r="26" spans="1:5" s="193" customFormat="1" ht="14.25" customHeight="1">
      <c r="A26" s="203" t="s">
        <v>268</v>
      </c>
      <c r="B26" s="204" t="s">
        <v>269</v>
      </c>
      <c r="C26" s="235"/>
      <c r="D26" s="206" t="s">
        <v>270</v>
      </c>
      <c r="E26" s="207">
        <f>E27</f>
        <v>990.2</v>
      </c>
    </row>
    <row r="27" spans="1:5" s="193" customFormat="1" ht="14.25" customHeight="1">
      <c r="A27" s="208" t="s">
        <v>271</v>
      </c>
      <c r="B27" s="209" t="s">
        <v>272</v>
      </c>
      <c r="C27" s="236"/>
      <c r="D27" s="211" t="s">
        <v>273</v>
      </c>
      <c r="E27" s="212">
        <f>E28</f>
        <v>990.2</v>
      </c>
    </row>
    <row r="28" spans="1:5" ht="25.5">
      <c r="A28" s="233" t="s">
        <v>274</v>
      </c>
      <c r="B28" s="228" t="s">
        <v>275</v>
      </c>
      <c r="C28" s="237"/>
      <c r="D28" s="229" t="s">
        <v>276</v>
      </c>
      <c r="E28" s="230">
        <f>E29</f>
        <v>990.2</v>
      </c>
    </row>
    <row r="29" spans="1:5" ht="27.75" customHeight="1">
      <c r="A29" s="233" t="s">
        <v>277</v>
      </c>
      <c r="B29" s="228" t="s">
        <v>278</v>
      </c>
      <c r="C29" s="238">
        <v>867</v>
      </c>
      <c r="D29" s="239" t="s">
        <v>279</v>
      </c>
      <c r="E29" s="230">
        <v>990.2</v>
      </c>
    </row>
    <row r="30" spans="1:5" ht="14.25" customHeight="1">
      <c r="A30" s="203" t="s">
        <v>280</v>
      </c>
      <c r="B30" s="240" t="s">
        <v>281</v>
      </c>
      <c r="C30" s="241"/>
      <c r="D30" s="206" t="s">
        <v>282</v>
      </c>
      <c r="E30" s="242">
        <f>E31+E35+E32</f>
        <v>5126</v>
      </c>
    </row>
    <row r="31" spans="1:5" s="245" customFormat="1" ht="26.25" customHeight="1">
      <c r="A31" s="208" t="s">
        <v>283</v>
      </c>
      <c r="B31" s="243" t="s">
        <v>284</v>
      </c>
      <c r="C31" s="210">
        <v>182</v>
      </c>
      <c r="D31" s="211" t="s">
        <v>285</v>
      </c>
      <c r="E31" s="244">
        <v>-30</v>
      </c>
    </row>
    <row r="32" spans="1:5" s="245" customFormat="1" ht="15" customHeight="1">
      <c r="A32" s="232" t="s">
        <v>286</v>
      </c>
      <c r="B32" s="246" t="s">
        <v>287</v>
      </c>
      <c r="C32" s="210"/>
      <c r="D32" s="247" t="s">
        <v>288</v>
      </c>
      <c r="E32" s="248">
        <f>E33</f>
        <v>30</v>
      </c>
    </row>
    <row r="33" spans="1:5" s="245" customFormat="1" ht="40.5" customHeight="1">
      <c r="A33" s="213" t="s">
        <v>289</v>
      </c>
      <c r="B33" s="249" t="s">
        <v>290</v>
      </c>
      <c r="C33" s="210"/>
      <c r="D33" s="215" t="s">
        <v>291</v>
      </c>
      <c r="E33" s="250">
        <f>E34</f>
        <v>30</v>
      </c>
    </row>
    <row r="34" spans="1:5" s="245" customFormat="1" ht="40.5" customHeight="1">
      <c r="A34" s="233" t="s">
        <v>292</v>
      </c>
      <c r="B34" s="251" t="s">
        <v>293</v>
      </c>
      <c r="C34" s="220">
        <v>980</v>
      </c>
      <c r="D34" s="238" t="s">
        <v>294</v>
      </c>
      <c r="E34" s="252">
        <v>30</v>
      </c>
    </row>
    <row r="35" spans="1:5" s="254" customFormat="1" ht="14.25" customHeight="1">
      <c r="A35" s="232" t="s">
        <v>295</v>
      </c>
      <c r="B35" s="253" t="s">
        <v>296</v>
      </c>
      <c r="C35" s="236"/>
      <c r="D35" s="211" t="s">
        <v>297</v>
      </c>
      <c r="E35" s="248">
        <f>E36</f>
        <v>5126</v>
      </c>
    </row>
    <row r="36" spans="1:5" s="254" customFormat="1" ht="27" customHeight="1">
      <c r="A36" s="218" t="s">
        <v>298</v>
      </c>
      <c r="B36" s="255" t="s">
        <v>299</v>
      </c>
      <c r="C36" s="256"/>
      <c r="D36" s="229" t="s">
        <v>300</v>
      </c>
      <c r="E36" s="252">
        <f>E37+E42</f>
        <v>5126</v>
      </c>
    </row>
    <row r="37" spans="1:5" ht="27" customHeight="1">
      <c r="A37" s="233" t="s">
        <v>301</v>
      </c>
      <c r="B37" s="255" t="s">
        <v>302</v>
      </c>
      <c r="C37" s="237"/>
      <c r="D37" s="239" t="s">
        <v>303</v>
      </c>
      <c r="E37" s="252">
        <f>SUM(E38:E41)</f>
        <v>5098</v>
      </c>
    </row>
    <row r="38" spans="1:5" ht="27" customHeight="1">
      <c r="A38" s="213" t="s">
        <v>304</v>
      </c>
      <c r="B38" s="257" t="s">
        <v>302</v>
      </c>
      <c r="C38" s="215">
        <v>806</v>
      </c>
      <c r="D38" s="258" t="s">
        <v>303</v>
      </c>
      <c r="E38" s="250">
        <v>2195</v>
      </c>
    </row>
    <row r="39" spans="1:5" ht="27" customHeight="1">
      <c r="A39" s="213" t="s">
        <v>305</v>
      </c>
      <c r="B39" s="257" t="s">
        <v>302</v>
      </c>
      <c r="C39" s="215">
        <v>807</v>
      </c>
      <c r="D39" s="258" t="s">
        <v>303</v>
      </c>
      <c r="E39" s="250">
        <v>160</v>
      </c>
    </row>
    <row r="40" spans="1:5" ht="27" customHeight="1">
      <c r="A40" s="213" t="s">
        <v>306</v>
      </c>
      <c r="B40" s="257" t="s">
        <v>302</v>
      </c>
      <c r="C40" s="215">
        <v>824</v>
      </c>
      <c r="D40" s="258" t="s">
        <v>303</v>
      </c>
      <c r="E40" s="250">
        <v>2728</v>
      </c>
    </row>
    <row r="41" spans="1:5" ht="27" customHeight="1">
      <c r="A41" s="213" t="s">
        <v>307</v>
      </c>
      <c r="B41" s="257" t="s">
        <v>302</v>
      </c>
      <c r="C41" s="215">
        <v>863</v>
      </c>
      <c r="D41" s="258" t="s">
        <v>303</v>
      </c>
      <c r="E41" s="250">
        <v>15</v>
      </c>
    </row>
    <row r="42" spans="1:5" ht="38.25">
      <c r="A42" s="233" t="s">
        <v>308</v>
      </c>
      <c r="B42" s="259" t="s">
        <v>309</v>
      </c>
      <c r="C42" s="238">
        <v>863</v>
      </c>
      <c r="D42" s="239" t="s">
        <v>310</v>
      </c>
      <c r="E42" s="252">
        <v>28</v>
      </c>
    </row>
    <row r="43" spans="1:5">
      <c r="A43" s="203" t="s">
        <v>311</v>
      </c>
      <c r="B43" s="240" t="s">
        <v>312</v>
      </c>
      <c r="C43" s="241"/>
      <c r="D43" s="206" t="s">
        <v>313</v>
      </c>
      <c r="E43" s="242">
        <f>E44</f>
        <v>73</v>
      </c>
    </row>
    <row r="44" spans="1:5">
      <c r="A44" s="233" t="s">
        <v>314</v>
      </c>
      <c r="B44" s="259" t="s">
        <v>312</v>
      </c>
      <c r="C44" s="238"/>
      <c r="D44" s="260" t="s">
        <v>315</v>
      </c>
      <c r="E44" s="248">
        <f>E45</f>
        <v>73</v>
      </c>
    </row>
    <row r="45" spans="1:5" ht="25.5">
      <c r="A45" s="233" t="s">
        <v>316</v>
      </c>
      <c r="B45" s="259" t="s">
        <v>317</v>
      </c>
      <c r="C45" s="238">
        <v>980</v>
      </c>
      <c r="D45" s="239" t="s">
        <v>318</v>
      </c>
      <c r="E45" s="252">
        <v>73</v>
      </c>
    </row>
    <row r="46" spans="1:5" ht="14.25" customHeight="1">
      <c r="A46" s="261" t="s">
        <v>88</v>
      </c>
      <c r="B46" s="262" t="s">
        <v>319</v>
      </c>
      <c r="C46" s="263"/>
      <c r="D46" s="264" t="s">
        <v>320</v>
      </c>
      <c r="E46" s="265">
        <f>E47</f>
        <v>211.8</v>
      </c>
    </row>
    <row r="47" spans="1:5" ht="14.25" customHeight="1">
      <c r="A47" s="203" t="s">
        <v>91</v>
      </c>
      <c r="B47" s="204" t="s">
        <v>321</v>
      </c>
      <c r="C47" s="266"/>
      <c r="D47" s="206" t="s">
        <v>322</v>
      </c>
      <c r="E47" s="207">
        <f>E48</f>
        <v>211.8</v>
      </c>
    </row>
    <row r="48" spans="1:5" ht="14.25" customHeight="1">
      <c r="A48" s="208" t="s">
        <v>94</v>
      </c>
      <c r="B48" s="267" t="s">
        <v>323</v>
      </c>
      <c r="C48" s="268"/>
      <c r="D48" s="269" t="s">
        <v>324</v>
      </c>
      <c r="E48" s="212">
        <f>E49</f>
        <v>211.8</v>
      </c>
    </row>
    <row r="49" spans="1:5" ht="25.5">
      <c r="A49" s="233" t="s">
        <v>98</v>
      </c>
      <c r="B49" s="228" t="s">
        <v>325</v>
      </c>
      <c r="C49" s="237"/>
      <c r="D49" s="229" t="s">
        <v>326</v>
      </c>
      <c r="E49" s="270">
        <f>E50</f>
        <v>211.8</v>
      </c>
    </row>
    <row r="50" spans="1:5" s="272" customFormat="1" ht="38.25">
      <c r="A50" s="233" t="s">
        <v>327</v>
      </c>
      <c r="B50" s="234" t="s">
        <v>328</v>
      </c>
      <c r="C50" s="238">
        <v>980</v>
      </c>
      <c r="D50" s="271" t="s">
        <v>329</v>
      </c>
      <c r="E50" s="270">
        <f>E51</f>
        <v>211.8</v>
      </c>
    </row>
    <row r="51" spans="1:5" s="272" customFormat="1" ht="25.5">
      <c r="A51" s="213" t="s">
        <v>330</v>
      </c>
      <c r="B51" s="273" t="s">
        <v>331</v>
      </c>
      <c r="C51" s="215">
        <v>980</v>
      </c>
      <c r="D51" s="274" t="s">
        <v>332</v>
      </c>
      <c r="E51" s="217">
        <v>211.8</v>
      </c>
    </row>
    <row r="52" spans="1:5" s="272" customFormat="1">
      <c r="A52" s="275"/>
      <c r="B52" s="276"/>
      <c r="C52" s="276"/>
      <c r="D52" s="276"/>
      <c r="E52" s="265">
        <f>E46+E9</f>
        <v>33000</v>
      </c>
    </row>
    <row r="53" spans="1:5" s="272" customFormat="1">
      <c r="B53" s="277"/>
      <c r="C53" s="277"/>
      <c r="D53" s="277"/>
    </row>
    <row r="54" spans="1:5" s="272" customFormat="1" ht="13.5" customHeight="1">
      <c r="A54" s="278" t="s">
        <v>333</v>
      </c>
      <c r="B54" s="279"/>
      <c r="C54" s="280"/>
      <c r="D54" s="279" t="s">
        <v>225</v>
      </c>
    </row>
    <row r="55" spans="1:5" s="272" customFormat="1" ht="12" customHeight="1">
      <c r="A55" s="281"/>
      <c r="B55" s="279"/>
      <c r="C55" s="279"/>
      <c r="D55" s="279"/>
    </row>
    <row r="56" spans="1:5" s="272" customFormat="1" ht="14.25" customHeight="1">
      <c r="A56" s="279" t="s">
        <v>334</v>
      </c>
      <c r="B56" s="282"/>
      <c r="C56" s="282"/>
      <c r="D56" s="279" t="s">
        <v>335</v>
      </c>
    </row>
    <row r="57" spans="1:5" s="272" customFormat="1"/>
    <row r="58" spans="1:5" s="272" customFormat="1"/>
    <row r="59" spans="1:5" s="272" customFormat="1"/>
    <row r="60" spans="1:5" s="272" customFormat="1"/>
    <row r="61" spans="1:5" s="272" customFormat="1"/>
    <row r="62" spans="1:5" s="272" customFormat="1"/>
    <row r="63" spans="1:5" s="272" customFormat="1"/>
    <row r="64" spans="1:5" s="272" customFormat="1"/>
    <row r="65" s="272" customFormat="1"/>
    <row r="66" s="272" customFormat="1"/>
    <row r="67" s="272" customFormat="1"/>
    <row r="68" s="272" customFormat="1"/>
    <row r="69" s="272" customFormat="1"/>
    <row r="70" s="272" customFormat="1"/>
    <row r="71" s="272" customFormat="1"/>
    <row r="72" s="272" customFormat="1"/>
  </sheetData>
  <mergeCells count="2">
    <mergeCell ref="A6:D6"/>
    <mergeCell ref="C8:D8"/>
  </mergeCells>
  <printOptions horizontalCentered="1" verticalCentered="1"/>
  <pageMargins left="0.19685039370078741" right="0.19685039370078741" top="0.78740157480314965" bottom="0.39370078740157483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="75" zoomScaleNormal="75" workbookViewId="0">
      <selection activeCell="B15" sqref="B15"/>
    </sheetView>
  </sheetViews>
  <sheetFormatPr defaultColWidth="36.85546875" defaultRowHeight="17.25"/>
  <cols>
    <col min="1" max="1" width="12.42578125" style="6" customWidth="1"/>
    <col min="2" max="2" width="82.28515625" style="6" customWidth="1"/>
    <col min="3" max="3" width="8.28515625" style="6" customWidth="1"/>
    <col min="4" max="4" width="9.5703125" style="6" customWidth="1"/>
    <col min="5" max="5" width="14.140625" style="6" customWidth="1"/>
    <col min="6" max="6" width="8.5703125" style="6" customWidth="1"/>
    <col min="7" max="7" width="9.5703125" style="6" customWidth="1"/>
    <col min="8" max="8" width="14.85546875" style="6" customWidth="1"/>
    <col min="9" max="250" width="36.85546875" style="6"/>
    <col min="251" max="251" width="12.42578125" style="6" customWidth="1"/>
    <col min="252" max="252" width="89.5703125" style="6" customWidth="1"/>
    <col min="253" max="253" width="9.42578125" style="6" customWidth="1"/>
    <col min="254" max="254" width="10.5703125" style="6" customWidth="1"/>
    <col min="255" max="255" width="15.28515625" style="6" customWidth="1"/>
    <col min="256" max="256" width="10.140625" style="6" customWidth="1"/>
    <col min="257" max="257" width="10" style="6" customWidth="1"/>
    <col min="258" max="258" width="24" style="6" customWidth="1"/>
    <col min="259" max="506" width="36.85546875" style="6"/>
    <col min="507" max="507" width="12.42578125" style="6" customWidth="1"/>
    <col min="508" max="508" width="89.5703125" style="6" customWidth="1"/>
    <col min="509" max="509" width="9.42578125" style="6" customWidth="1"/>
    <col min="510" max="510" width="10.5703125" style="6" customWidth="1"/>
    <col min="511" max="511" width="15.28515625" style="6" customWidth="1"/>
    <col min="512" max="512" width="10.140625" style="6" customWidth="1"/>
    <col min="513" max="513" width="10" style="6" customWidth="1"/>
    <col min="514" max="514" width="24" style="6" customWidth="1"/>
    <col min="515" max="762" width="36.85546875" style="6"/>
    <col min="763" max="763" width="12.42578125" style="6" customWidth="1"/>
    <col min="764" max="764" width="89.5703125" style="6" customWidth="1"/>
    <col min="765" max="765" width="9.42578125" style="6" customWidth="1"/>
    <col min="766" max="766" width="10.5703125" style="6" customWidth="1"/>
    <col min="767" max="767" width="15.28515625" style="6" customWidth="1"/>
    <col min="768" max="768" width="10.140625" style="6" customWidth="1"/>
    <col min="769" max="769" width="10" style="6" customWidth="1"/>
    <col min="770" max="770" width="24" style="6" customWidth="1"/>
    <col min="771" max="1018" width="36.85546875" style="6"/>
    <col min="1019" max="1019" width="12.42578125" style="6" customWidth="1"/>
    <col min="1020" max="1020" width="89.5703125" style="6" customWidth="1"/>
    <col min="1021" max="1021" width="9.42578125" style="6" customWidth="1"/>
    <col min="1022" max="1022" width="10.5703125" style="6" customWidth="1"/>
    <col min="1023" max="1023" width="15.28515625" style="6" customWidth="1"/>
    <col min="1024" max="1024" width="10.140625" style="6" customWidth="1"/>
    <col min="1025" max="1025" width="10" style="6" customWidth="1"/>
    <col min="1026" max="1026" width="24" style="6" customWidth="1"/>
    <col min="1027" max="1274" width="36.85546875" style="6"/>
    <col min="1275" max="1275" width="12.42578125" style="6" customWidth="1"/>
    <col min="1276" max="1276" width="89.5703125" style="6" customWidth="1"/>
    <col min="1277" max="1277" width="9.42578125" style="6" customWidth="1"/>
    <col min="1278" max="1278" width="10.5703125" style="6" customWidth="1"/>
    <col min="1279" max="1279" width="15.28515625" style="6" customWidth="1"/>
    <col min="1280" max="1280" width="10.140625" style="6" customWidth="1"/>
    <col min="1281" max="1281" width="10" style="6" customWidth="1"/>
    <col min="1282" max="1282" width="24" style="6" customWidth="1"/>
    <col min="1283" max="1530" width="36.85546875" style="6"/>
    <col min="1531" max="1531" width="12.42578125" style="6" customWidth="1"/>
    <col min="1532" max="1532" width="89.5703125" style="6" customWidth="1"/>
    <col min="1533" max="1533" width="9.42578125" style="6" customWidth="1"/>
    <col min="1534" max="1534" width="10.5703125" style="6" customWidth="1"/>
    <col min="1535" max="1535" width="15.28515625" style="6" customWidth="1"/>
    <col min="1536" max="1536" width="10.140625" style="6" customWidth="1"/>
    <col min="1537" max="1537" width="10" style="6" customWidth="1"/>
    <col min="1538" max="1538" width="24" style="6" customWidth="1"/>
    <col min="1539" max="1786" width="36.85546875" style="6"/>
    <col min="1787" max="1787" width="12.42578125" style="6" customWidth="1"/>
    <col min="1788" max="1788" width="89.5703125" style="6" customWidth="1"/>
    <col min="1789" max="1789" width="9.42578125" style="6" customWidth="1"/>
    <col min="1790" max="1790" width="10.5703125" style="6" customWidth="1"/>
    <col min="1791" max="1791" width="15.28515625" style="6" customWidth="1"/>
    <col min="1792" max="1792" width="10.140625" style="6" customWidth="1"/>
    <col min="1793" max="1793" width="10" style="6" customWidth="1"/>
    <col min="1794" max="1794" width="24" style="6" customWidth="1"/>
    <col min="1795" max="2042" width="36.85546875" style="6"/>
    <col min="2043" max="2043" width="12.42578125" style="6" customWidth="1"/>
    <col min="2044" max="2044" width="89.5703125" style="6" customWidth="1"/>
    <col min="2045" max="2045" width="9.42578125" style="6" customWidth="1"/>
    <col min="2046" max="2046" width="10.5703125" style="6" customWidth="1"/>
    <col min="2047" max="2047" width="15.28515625" style="6" customWidth="1"/>
    <col min="2048" max="2048" width="10.140625" style="6" customWidth="1"/>
    <col min="2049" max="2049" width="10" style="6" customWidth="1"/>
    <col min="2050" max="2050" width="24" style="6" customWidth="1"/>
    <col min="2051" max="2298" width="36.85546875" style="6"/>
    <col min="2299" max="2299" width="12.42578125" style="6" customWidth="1"/>
    <col min="2300" max="2300" width="89.5703125" style="6" customWidth="1"/>
    <col min="2301" max="2301" width="9.42578125" style="6" customWidth="1"/>
    <col min="2302" max="2302" width="10.5703125" style="6" customWidth="1"/>
    <col min="2303" max="2303" width="15.28515625" style="6" customWidth="1"/>
    <col min="2304" max="2304" width="10.140625" style="6" customWidth="1"/>
    <col min="2305" max="2305" width="10" style="6" customWidth="1"/>
    <col min="2306" max="2306" width="24" style="6" customWidth="1"/>
    <col min="2307" max="2554" width="36.85546875" style="6"/>
    <col min="2555" max="2555" width="12.42578125" style="6" customWidth="1"/>
    <col min="2556" max="2556" width="89.5703125" style="6" customWidth="1"/>
    <col min="2557" max="2557" width="9.42578125" style="6" customWidth="1"/>
    <col min="2558" max="2558" width="10.5703125" style="6" customWidth="1"/>
    <col min="2559" max="2559" width="15.28515625" style="6" customWidth="1"/>
    <col min="2560" max="2560" width="10.140625" style="6" customWidth="1"/>
    <col min="2561" max="2561" width="10" style="6" customWidth="1"/>
    <col min="2562" max="2562" width="24" style="6" customWidth="1"/>
    <col min="2563" max="2810" width="36.85546875" style="6"/>
    <col min="2811" max="2811" width="12.42578125" style="6" customWidth="1"/>
    <col min="2812" max="2812" width="89.5703125" style="6" customWidth="1"/>
    <col min="2813" max="2813" width="9.42578125" style="6" customWidth="1"/>
    <col min="2814" max="2814" width="10.5703125" style="6" customWidth="1"/>
    <col min="2815" max="2815" width="15.28515625" style="6" customWidth="1"/>
    <col min="2816" max="2816" width="10.140625" style="6" customWidth="1"/>
    <col min="2817" max="2817" width="10" style="6" customWidth="1"/>
    <col min="2818" max="2818" width="24" style="6" customWidth="1"/>
    <col min="2819" max="3066" width="36.85546875" style="6"/>
    <col min="3067" max="3067" width="12.42578125" style="6" customWidth="1"/>
    <col min="3068" max="3068" width="89.5703125" style="6" customWidth="1"/>
    <col min="3069" max="3069" width="9.42578125" style="6" customWidth="1"/>
    <col min="3070" max="3070" width="10.5703125" style="6" customWidth="1"/>
    <col min="3071" max="3071" width="15.28515625" style="6" customWidth="1"/>
    <col min="3072" max="3072" width="10.140625" style="6" customWidth="1"/>
    <col min="3073" max="3073" width="10" style="6" customWidth="1"/>
    <col min="3074" max="3074" width="24" style="6" customWidth="1"/>
    <col min="3075" max="3322" width="36.85546875" style="6"/>
    <col min="3323" max="3323" width="12.42578125" style="6" customWidth="1"/>
    <col min="3324" max="3324" width="89.5703125" style="6" customWidth="1"/>
    <col min="3325" max="3325" width="9.42578125" style="6" customWidth="1"/>
    <col min="3326" max="3326" width="10.5703125" style="6" customWidth="1"/>
    <col min="3327" max="3327" width="15.28515625" style="6" customWidth="1"/>
    <col min="3328" max="3328" width="10.140625" style="6" customWidth="1"/>
    <col min="3329" max="3329" width="10" style="6" customWidth="1"/>
    <col min="3330" max="3330" width="24" style="6" customWidth="1"/>
    <col min="3331" max="3578" width="36.85546875" style="6"/>
    <col min="3579" max="3579" width="12.42578125" style="6" customWidth="1"/>
    <col min="3580" max="3580" width="89.5703125" style="6" customWidth="1"/>
    <col min="3581" max="3581" width="9.42578125" style="6" customWidth="1"/>
    <col min="3582" max="3582" width="10.5703125" style="6" customWidth="1"/>
    <col min="3583" max="3583" width="15.28515625" style="6" customWidth="1"/>
    <col min="3584" max="3584" width="10.140625" style="6" customWidth="1"/>
    <col min="3585" max="3585" width="10" style="6" customWidth="1"/>
    <col min="3586" max="3586" width="24" style="6" customWidth="1"/>
    <col min="3587" max="3834" width="36.85546875" style="6"/>
    <col min="3835" max="3835" width="12.42578125" style="6" customWidth="1"/>
    <col min="3836" max="3836" width="89.5703125" style="6" customWidth="1"/>
    <col min="3837" max="3837" width="9.42578125" style="6" customWidth="1"/>
    <col min="3838" max="3838" width="10.5703125" style="6" customWidth="1"/>
    <col min="3839" max="3839" width="15.28515625" style="6" customWidth="1"/>
    <col min="3840" max="3840" width="10.140625" style="6" customWidth="1"/>
    <col min="3841" max="3841" width="10" style="6" customWidth="1"/>
    <col min="3842" max="3842" width="24" style="6" customWidth="1"/>
    <col min="3843" max="4090" width="36.85546875" style="6"/>
    <col min="4091" max="4091" width="12.42578125" style="6" customWidth="1"/>
    <col min="4092" max="4092" width="89.5703125" style="6" customWidth="1"/>
    <col min="4093" max="4093" width="9.42578125" style="6" customWidth="1"/>
    <col min="4094" max="4094" width="10.5703125" style="6" customWidth="1"/>
    <col min="4095" max="4095" width="15.28515625" style="6" customWidth="1"/>
    <col min="4096" max="4096" width="10.140625" style="6" customWidth="1"/>
    <col min="4097" max="4097" width="10" style="6" customWidth="1"/>
    <col min="4098" max="4098" width="24" style="6" customWidth="1"/>
    <col min="4099" max="4346" width="36.85546875" style="6"/>
    <col min="4347" max="4347" width="12.42578125" style="6" customWidth="1"/>
    <col min="4348" max="4348" width="89.5703125" style="6" customWidth="1"/>
    <col min="4349" max="4349" width="9.42578125" style="6" customWidth="1"/>
    <col min="4350" max="4350" width="10.5703125" style="6" customWidth="1"/>
    <col min="4351" max="4351" width="15.28515625" style="6" customWidth="1"/>
    <col min="4352" max="4352" width="10.140625" style="6" customWidth="1"/>
    <col min="4353" max="4353" width="10" style="6" customWidth="1"/>
    <col min="4354" max="4354" width="24" style="6" customWidth="1"/>
    <col min="4355" max="4602" width="36.85546875" style="6"/>
    <col min="4603" max="4603" width="12.42578125" style="6" customWidth="1"/>
    <col min="4604" max="4604" width="89.5703125" style="6" customWidth="1"/>
    <col min="4605" max="4605" width="9.42578125" style="6" customWidth="1"/>
    <col min="4606" max="4606" width="10.5703125" style="6" customWidth="1"/>
    <col min="4607" max="4607" width="15.28515625" style="6" customWidth="1"/>
    <col min="4608" max="4608" width="10.140625" style="6" customWidth="1"/>
    <col min="4609" max="4609" width="10" style="6" customWidth="1"/>
    <col min="4610" max="4610" width="24" style="6" customWidth="1"/>
    <col min="4611" max="4858" width="36.85546875" style="6"/>
    <col min="4859" max="4859" width="12.42578125" style="6" customWidth="1"/>
    <col min="4860" max="4860" width="89.5703125" style="6" customWidth="1"/>
    <col min="4861" max="4861" width="9.42578125" style="6" customWidth="1"/>
    <col min="4862" max="4862" width="10.5703125" style="6" customWidth="1"/>
    <col min="4863" max="4863" width="15.28515625" style="6" customWidth="1"/>
    <col min="4864" max="4864" width="10.140625" style="6" customWidth="1"/>
    <col min="4865" max="4865" width="10" style="6" customWidth="1"/>
    <col min="4866" max="4866" width="24" style="6" customWidth="1"/>
    <col min="4867" max="5114" width="36.85546875" style="6"/>
    <col min="5115" max="5115" width="12.42578125" style="6" customWidth="1"/>
    <col min="5116" max="5116" width="89.5703125" style="6" customWidth="1"/>
    <col min="5117" max="5117" width="9.42578125" style="6" customWidth="1"/>
    <col min="5118" max="5118" width="10.5703125" style="6" customWidth="1"/>
    <col min="5119" max="5119" width="15.28515625" style="6" customWidth="1"/>
    <col min="5120" max="5120" width="10.140625" style="6" customWidth="1"/>
    <col min="5121" max="5121" width="10" style="6" customWidth="1"/>
    <col min="5122" max="5122" width="24" style="6" customWidth="1"/>
    <col min="5123" max="5370" width="36.85546875" style="6"/>
    <col min="5371" max="5371" width="12.42578125" style="6" customWidth="1"/>
    <col min="5372" max="5372" width="89.5703125" style="6" customWidth="1"/>
    <col min="5373" max="5373" width="9.42578125" style="6" customWidth="1"/>
    <col min="5374" max="5374" width="10.5703125" style="6" customWidth="1"/>
    <col min="5375" max="5375" width="15.28515625" style="6" customWidth="1"/>
    <col min="5376" max="5376" width="10.140625" style="6" customWidth="1"/>
    <col min="5377" max="5377" width="10" style="6" customWidth="1"/>
    <col min="5378" max="5378" width="24" style="6" customWidth="1"/>
    <col min="5379" max="5626" width="36.85546875" style="6"/>
    <col min="5627" max="5627" width="12.42578125" style="6" customWidth="1"/>
    <col min="5628" max="5628" width="89.5703125" style="6" customWidth="1"/>
    <col min="5629" max="5629" width="9.42578125" style="6" customWidth="1"/>
    <col min="5630" max="5630" width="10.5703125" style="6" customWidth="1"/>
    <col min="5631" max="5631" width="15.28515625" style="6" customWidth="1"/>
    <col min="5632" max="5632" width="10.140625" style="6" customWidth="1"/>
    <col min="5633" max="5633" width="10" style="6" customWidth="1"/>
    <col min="5634" max="5634" width="24" style="6" customWidth="1"/>
    <col min="5635" max="5882" width="36.85546875" style="6"/>
    <col min="5883" max="5883" width="12.42578125" style="6" customWidth="1"/>
    <col min="5884" max="5884" width="89.5703125" style="6" customWidth="1"/>
    <col min="5885" max="5885" width="9.42578125" style="6" customWidth="1"/>
    <col min="5886" max="5886" width="10.5703125" style="6" customWidth="1"/>
    <col min="5887" max="5887" width="15.28515625" style="6" customWidth="1"/>
    <col min="5888" max="5888" width="10.140625" style="6" customWidth="1"/>
    <col min="5889" max="5889" width="10" style="6" customWidth="1"/>
    <col min="5890" max="5890" width="24" style="6" customWidth="1"/>
    <col min="5891" max="6138" width="36.85546875" style="6"/>
    <col min="6139" max="6139" width="12.42578125" style="6" customWidth="1"/>
    <col min="6140" max="6140" width="89.5703125" style="6" customWidth="1"/>
    <col min="6141" max="6141" width="9.42578125" style="6" customWidth="1"/>
    <col min="6142" max="6142" width="10.5703125" style="6" customWidth="1"/>
    <col min="6143" max="6143" width="15.28515625" style="6" customWidth="1"/>
    <col min="6144" max="6144" width="10.140625" style="6" customWidth="1"/>
    <col min="6145" max="6145" width="10" style="6" customWidth="1"/>
    <col min="6146" max="6146" width="24" style="6" customWidth="1"/>
    <col min="6147" max="6394" width="36.85546875" style="6"/>
    <col min="6395" max="6395" width="12.42578125" style="6" customWidth="1"/>
    <col min="6396" max="6396" width="89.5703125" style="6" customWidth="1"/>
    <col min="6397" max="6397" width="9.42578125" style="6" customWidth="1"/>
    <col min="6398" max="6398" width="10.5703125" style="6" customWidth="1"/>
    <col min="6399" max="6399" width="15.28515625" style="6" customWidth="1"/>
    <col min="6400" max="6400" width="10.140625" style="6" customWidth="1"/>
    <col min="6401" max="6401" width="10" style="6" customWidth="1"/>
    <col min="6402" max="6402" width="24" style="6" customWidth="1"/>
    <col min="6403" max="6650" width="36.85546875" style="6"/>
    <col min="6651" max="6651" width="12.42578125" style="6" customWidth="1"/>
    <col min="6652" max="6652" width="89.5703125" style="6" customWidth="1"/>
    <col min="6653" max="6653" width="9.42578125" style="6" customWidth="1"/>
    <col min="6654" max="6654" width="10.5703125" style="6" customWidth="1"/>
    <col min="6655" max="6655" width="15.28515625" style="6" customWidth="1"/>
    <col min="6656" max="6656" width="10.140625" style="6" customWidth="1"/>
    <col min="6657" max="6657" width="10" style="6" customWidth="1"/>
    <col min="6658" max="6658" width="24" style="6" customWidth="1"/>
    <col min="6659" max="6906" width="36.85546875" style="6"/>
    <col min="6907" max="6907" width="12.42578125" style="6" customWidth="1"/>
    <col min="6908" max="6908" width="89.5703125" style="6" customWidth="1"/>
    <col min="6909" max="6909" width="9.42578125" style="6" customWidth="1"/>
    <col min="6910" max="6910" width="10.5703125" style="6" customWidth="1"/>
    <col min="6911" max="6911" width="15.28515625" style="6" customWidth="1"/>
    <col min="6912" max="6912" width="10.140625" style="6" customWidth="1"/>
    <col min="6913" max="6913" width="10" style="6" customWidth="1"/>
    <col min="6914" max="6914" width="24" style="6" customWidth="1"/>
    <col min="6915" max="7162" width="36.85546875" style="6"/>
    <col min="7163" max="7163" width="12.42578125" style="6" customWidth="1"/>
    <col min="7164" max="7164" width="89.5703125" style="6" customWidth="1"/>
    <col min="7165" max="7165" width="9.42578125" style="6" customWidth="1"/>
    <col min="7166" max="7166" width="10.5703125" style="6" customWidth="1"/>
    <col min="7167" max="7167" width="15.28515625" style="6" customWidth="1"/>
    <col min="7168" max="7168" width="10.140625" style="6" customWidth="1"/>
    <col min="7169" max="7169" width="10" style="6" customWidth="1"/>
    <col min="7170" max="7170" width="24" style="6" customWidth="1"/>
    <col min="7171" max="7418" width="36.85546875" style="6"/>
    <col min="7419" max="7419" width="12.42578125" style="6" customWidth="1"/>
    <col min="7420" max="7420" width="89.5703125" style="6" customWidth="1"/>
    <col min="7421" max="7421" width="9.42578125" style="6" customWidth="1"/>
    <col min="7422" max="7422" width="10.5703125" style="6" customWidth="1"/>
    <col min="7423" max="7423" width="15.28515625" style="6" customWidth="1"/>
    <col min="7424" max="7424" width="10.140625" style="6" customWidth="1"/>
    <col min="7425" max="7425" width="10" style="6" customWidth="1"/>
    <col min="7426" max="7426" width="24" style="6" customWidth="1"/>
    <col min="7427" max="7674" width="36.85546875" style="6"/>
    <col min="7675" max="7675" width="12.42578125" style="6" customWidth="1"/>
    <col min="7676" max="7676" width="89.5703125" style="6" customWidth="1"/>
    <col min="7677" max="7677" width="9.42578125" style="6" customWidth="1"/>
    <col min="7678" max="7678" width="10.5703125" style="6" customWidth="1"/>
    <col min="7679" max="7679" width="15.28515625" style="6" customWidth="1"/>
    <col min="7680" max="7680" width="10.140625" style="6" customWidth="1"/>
    <col min="7681" max="7681" width="10" style="6" customWidth="1"/>
    <col min="7682" max="7682" width="24" style="6" customWidth="1"/>
    <col min="7683" max="7930" width="36.85546875" style="6"/>
    <col min="7931" max="7931" width="12.42578125" style="6" customWidth="1"/>
    <col min="7932" max="7932" width="89.5703125" style="6" customWidth="1"/>
    <col min="7933" max="7933" width="9.42578125" style="6" customWidth="1"/>
    <col min="7934" max="7934" width="10.5703125" style="6" customWidth="1"/>
    <col min="7935" max="7935" width="15.28515625" style="6" customWidth="1"/>
    <col min="7936" max="7936" width="10.140625" style="6" customWidth="1"/>
    <col min="7937" max="7937" width="10" style="6" customWidth="1"/>
    <col min="7938" max="7938" width="24" style="6" customWidth="1"/>
    <col min="7939" max="8186" width="36.85546875" style="6"/>
    <col min="8187" max="8187" width="12.42578125" style="6" customWidth="1"/>
    <col min="8188" max="8188" width="89.5703125" style="6" customWidth="1"/>
    <col min="8189" max="8189" width="9.42578125" style="6" customWidth="1"/>
    <col min="8190" max="8190" width="10.5703125" style="6" customWidth="1"/>
    <col min="8191" max="8191" width="15.28515625" style="6" customWidth="1"/>
    <col min="8192" max="8192" width="10.140625" style="6" customWidth="1"/>
    <col min="8193" max="8193" width="10" style="6" customWidth="1"/>
    <col min="8194" max="8194" width="24" style="6" customWidth="1"/>
    <col min="8195" max="8442" width="36.85546875" style="6"/>
    <col min="8443" max="8443" width="12.42578125" style="6" customWidth="1"/>
    <col min="8444" max="8444" width="89.5703125" style="6" customWidth="1"/>
    <col min="8445" max="8445" width="9.42578125" style="6" customWidth="1"/>
    <col min="8446" max="8446" width="10.5703125" style="6" customWidth="1"/>
    <col min="8447" max="8447" width="15.28515625" style="6" customWidth="1"/>
    <col min="8448" max="8448" width="10.140625" style="6" customWidth="1"/>
    <col min="8449" max="8449" width="10" style="6" customWidth="1"/>
    <col min="8450" max="8450" width="24" style="6" customWidth="1"/>
    <col min="8451" max="8698" width="36.85546875" style="6"/>
    <col min="8699" max="8699" width="12.42578125" style="6" customWidth="1"/>
    <col min="8700" max="8700" width="89.5703125" style="6" customWidth="1"/>
    <col min="8701" max="8701" width="9.42578125" style="6" customWidth="1"/>
    <col min="8702" max="8702" width="10.5703125" style="6" customWidth="1"/>
    <col min="8703" max="8703" width="15.28515625" style="6" customWidth="1"/>
    <col min="8704" max="8704" width="10.140625" style="6" customWidth="1"/>
    <col min="8705" max="8705" width="10" style="6" customWidth="1"/>
    <col min="8706" max="8706" width="24" style="6" customWidth="1"/>
    <col min="8707" max="8954" width="36.85546875" style="6"/>
    <col min="8955" max="8955" width="12.42578125" style="6" customWidth="1"/>
    <col min="8956" max="8956" width="89.5703125" style="6" customWidth="1"/>
    <col min="8957" max="8957" width="9.42578125" style="6" customWidth="1"/>
    <col min="8958" max="8958" width="10.5703125" style="6" customWidth="1"/>
    <col min="8959" max="8959" width="15.28515625" style="6" customWidth="1"/>
    <col min="8960" max="8960" width="10.140625" style="6" customWidth="1"/>
    <col min="8961" max="8961" width="10" style="6" customWidth="1"/>
    <col min="8962" max="8962" width="24" style="6" customWidth="1"/>
    <col min="8963" max="9210" width="36.85546875" style="6"/>
    <col min="9211" max="9211" width="12.42578125" style="6" customWidth="1"/>
    <col min="9212" max="9212" width="89.5703125" style="6" customWidth="1"/>
    <col min="9213" max="9213" width="9.42578125" style="6" customWidth="1"/>
    <col min="9214" max="9214" width="10.5703125" style="6" customWidth="1"/>
    <col min="9215" max="9215" width="15.28515625" style="6" customWidth="1"/>
    <col min="9216" max="9216" width="10.140625" style="6" customWidth="1"/>
    <col min="9217" max="9217" width="10" style="6" customWidth="1"/>
    <col min="9218" max="9218" width="24" style="6" customWidth="1"/>
    <col min="9219" max="9466" width="36.85546875" style="6"/>
    <col min="9467" max="9467" width="12.42578125" style="6" customWidth="1"/>
    <col min="9468" max="9468" width="89.5703125" style="6" customWidth="1"/>
    <col min="9469" max="9469" width="9.42578125" style="6" customWidth="1"/>
    <col min="9470" max="9470" width="10.5703125" style="6" customWidth="1"/>
    <col min="9471" max="9471" width="15.28515625" style="6" customWidth="1"/>
    <col min="9472" max="9472" width="10.140625" style="6" customWidth="1"/>
    <col min="9473" max="9473" width="10" style="6" customWidth="1"/>
    <col min="9474" max="9474" width="24" style="6" customWidth="1"/>
    <col min="9475" max="9722" width="36.85546875" style="6"/>
    <col min="9723" max="9723" width="12.42578125" style="6" customWidth="1"/>
    <col min="9724" max="9724" width="89.5703125" style="6" customWidth="1"/>
    <col min="9725" max="9725" width="9.42578125" style="6" customWidth="1"/>
    <col min="9726" max="9726" width="10.5703125" style="6" customWidth="1"/>
    <col min="9727" max="9727" width="15.28515625" style="6" customWidth="1"/>
    <col min="9728" max="9728" width="10.140625" style="6" customWidth="1"/>
    <col min="9729" max="9729" width="10" style="6" customWidth="1"/>
    <col min="9730" max="9730" width="24" style="6" customWidth="1"/>
    <col min="9731" max="9978" width="36.85546875" style="6"/>
    <col min="9979" max="9979" width="12.42578125" style="6" customWidth="1"/>
    <col min="9980" max="9980" width="89.5703125" style="6" customWidth="1"/>
    <col min="9981" max="9981" width="9.42578125" style="6" customWidth="1"/>
    <col min="9982" max="9982" width="10.5703125" style="6" customWidth="1"/>
    <col min="9983" max="9983" width="15.28515625" style="6" customWidth="1"/>
    <col min="9984" max="9984" width="10.140625" style="6" customWidth="1"/>
    <col min="9985" max="9985" width="10" style="6" customWidth="1"/>
    <col min="9986" max="9986" width="24" style="6" customWidth="1"/>
    <col min="9987" max="10234" width="36.85546875" style="6"/>
    <col min="10235" max="10235" width="12.42578125" style="6" customWidth="1"/>
    <col min="10236" max="10236" width="89.5703125" style="6" customWidth="1"/>
    <col min="10237" max="10237" width="9.42578125" style="6" customWidth="1"/>
    <col min="10238" max="10238" width="10.5703125" style="6" customWidth="1"/>
    <col min="10239" max="10239" width="15.28515625" style="6" customWidth="1"/>
    <col min="10240" max="10240" width="10.140625" style="6" customWidth="1"/>
    <col min="10241" max="10241" width="10" style="6" customWidth="1"/>
    <col min="10242" max="10242" width="24" style="6" customWidth="1"/>
    <col min="10243" max="10490" width="36.85546875" style="6"/>
    <col min="10491" max="10491" width="12.42578125" style="6" customWidth="1"/>
    <col min="10492" max="10492" width="89.5703125" style="6" customWidth="1"/>
    <col min="10493" max="10493" width="9.42578125" style="6" customWidth="1"/>
    <col min="10494" max="10494" width="10.5703125" style="6" customWidth="1"/>
    <col min="10495" max="10495" width="15.28515625" style="6" customWidth="1"/>
    <col min="10496" max="10496" width="10.140625" style="6" customWidth="1"/>
    <col min="10497" max="10497" width="10" style="6" customWidth="1"/>
    <col min="10498" max="10498" width="24" style="6" customWidth="1"/>
    <col min="10499" max="10746" width="36.85546875" style="6"/>
    <col min="10747" max="10747" width="12.42578125" style="6" customWidth="1"/>
    <col min="10748" max="10748" width="89.5703125" style="6" customWidth="1"/>
    <col min="10749" max="10749" width="9.42578125" style="6" customWidth="1"/>
    <col min="10750" max="10750" width="10.5703125" style="6" customWidth="1"/>
    <col min="10751" max="10751" width="15.28515625" style="6" customWidth="1"/>
    <col min="10752" max="10752" width="10.140625" style="6" customWidth="1"/>
    <col min="10753" max="10753" width="10" style="6" customWidth="1"/>
    <col min="10754" max="10754" width="24" style="6" customWidth="1"/>
    <col min="10755" max="11002" width="36.85546875" style="6"/>
    <col min="11003" max="11003" width="12.42578125" style="6" customWidth="1"/>
    <col min="11004" max="11004" width="89.5703125" style="6" customWidth="1"/>
    <col min="11005" max="11005" width="9.42578125" style="6" customWidth="1"/>
    <col min="11006" max="11006" width="10.5703125" style="6" customWidth="1"/>
    <col min="11007" max="11007" width="15.28515625" style="6" customWidth="1"/>
    <col min="11008" max="11008" width="10.140625" style="6" customWidth="1"/>
    <col min="11009" max="11009" width="10" style="6" customWidth="1"/>
    <col min="11010" max="11010" width="24" style="6" customWidth="1"/>
    <col min="11011" max="11258" width="36.85546875" style="6"/>
    <col min="11259" max="11259" width="12.42578125" style="6" customWidth="1"/>
    <col min="11260" max="11260" width="89.5703125" style="6" customWidth="1"/>
    <col min="11261" max="11261" width="9.42578125" style="6" customWidth="1"/>
    <col min="11262" max="11262" width="10.5703125" style="6" customWidth="1"/>
    <col min="11263" max="11263" width="15.28515625" style="6" customWidth="1"/>
    <col min="11264" max="11264" width="10.140625" style="6" customWidth="1"/>
    <col min="11265" max="11265" width="10" style="6" customWidth="1"/>
    <col min="11266" max="11266" width="24" style="6" customWidth="1"/>
    <col min="11267" max="11514" width="36.85546875" style="6"/>
    <col min="11515" max="11515" width="12.42578125" style="6" customWidth="1"/>
    <col min="11516" max="11516" width="89.5703125" style="6" customWidth="1"/>
    <col min="11517" max="11517" width="9.42578125" style="6" customWidth="1"/>
    <col min="11518" max="11518" width="10.5703125" style="6" customWidth="1"/>
    <col min="11519" max="11519" width="15.28515625" style="6" customWidth="1"/>
    <col min="11520" max="11520" width="10.140625" style="6" customWidth="1"/>
    <col min="11521" max="11521" width="10" style="6" customWidth="1"/>
    <col min="11522" max="11522" width="24" style="6" customWidth="1"/>
    <col min="11523" max="11770" width="36.85546875" style="6"/>
    <col min="11771" max="11771" width="12.42578125" style="6" customWidth="1"/>
    <col min="11772" max="11772" width="89.5703125" style="6" customWidth="1"/>
    <col min="11773" max="11773" width="9.42578125" style="6" customWidth="1"/>
    <col min="11774" max="11774" width="10.5703125" style="6" customWidth="1"/>
    <col min="11775" max="11775" width="15.28515625" style="6" customWidth="1"/>
    <col min="11776" max="11776" width="10.140625" style="6" customWidth="1"/>
    <col min="11777" max="11777" width="10" style="6" customWidth="1"/>
    <col min="11778" max="11778" width="24" style="6" customWidth="1"/>
    <col min="11779" max="12026" width="36.85546875" style="6"/>
    <col min="12027" max="12027" width="12.42578125" style="6" customWidth="1"/>
    <col min="12028" max="12028" width="89.5703125" style="6" customWidth="1"/>
    <col min="12029" max="12029" width="9.42578125" style="6" customWidth="1"/>
    <col min="12030" max="12030" width="10.5703125" style="6" customWidth="1"/>
    <col min="12031" max="12031" width="15.28515625" style="6" customWidth="1"/>
    <col min="12032" max="12032" width="10.140625" style="6" customWidth="1"/>
    <col min="12033" max="12033" width="10" style="6" customWidth="1"/>
    <col min="12034" max="12034" width="24" style="6" customWidth="1"/>
    <col min="12035" max="12282" width="36.85546875" style="6"/>
    <col min="12283" max="12283" width="12.42578125" style="6" customWidth="1"/>
    <col min="12284" max="12284" width="89.5703125" style="6" customWidth="1"/>
    <col min="12285" max="12285" width="9.42578125" style="6" customWidth="1"/>
    <col min="12286" max="12286" width="10.5703125" style="6" customWidth="1"/>
    <col min="12287" max="12287" width="15.28515625" style="6" customWidth="1"/>
    <col min="12288" max="12288" width="10.140625" style="6" customWidth="1"/>
    <col min="12289" max="12289" width="10" style="6" customWidth="1"/>
    <col min="12290" max="12290" width="24" style="6" customWidth="1"/>
    <col min="12291" max="12538" width="36.85546875" style="6"/>
    <col min="12539" max="12539" width="12.42578125" style="6" customWidth="1"/>
    <col min="12540" max="12540" width="89.5703125" style="6" customWidth="1"/>
    <col min="12541" max="12541" width="9.42578125" style="6" customWidth="1"/>
    <col min="12542" max="12542" width="10.5703125" style="6" customWidth="1"/>
    <col min="12543" max="12543" width="15.28515625" style="6" customWidth="1"/>
    <col min="12544" max="12544" width="10.140625" style="6" customWidth="1"/>
    <col min="12545" max="12545" width="10" style="6" customWidth="1"/>
    <col min="12546" max="12546" width="24" style="6" customWidth="1"/>
    <col min="12547" max="12794" width="36.85546875" style="6"/>
    <col min="12795" max="12795" width="12.42578125" style="6" customWidth="1"/>
    <col min="12796" max="12796" width="89.5703125" style="6" customWidth="1"/>
    <col min="12797" max="12797" width="9.42578125" style="6" customWidth="1"/>
    <col min="12798" max="12798" width="10.5703125" style="6" customWidth="1"/>
    <col min="12799" max="12799" width="15.28515625" style="6" customWidth="1"/>
    <col min="12800" max="12800" width="10.140625" style="6" customWidth="1"/>
    <col min="12801" max="12801" width="10" style="6" customWidth="1"/>
    <col min="12802" max="12802" width="24" style="6" customWidth="1"/>
    <col min="12803" max="13050" width="36.85546875" style="6"/>
    <col min="13051" max="13051" width="12.42578125" style="6" customWidth="1"/>
    <col min="13052" max="13052" width="89.5703125" style="6" customWidth="1"/>
    <col min="13053" max="13053" width="9.42578125" style="6" customWidth="1"/>
    <col min="13054" max="13054" width="10.5703125" style="6" customWidth="1"/>
    <col min="13055" max="13055" width="15.28515625" style="6" customWidth="1"/>
    <col min="13056" max="13056" width="10.140625" style="6" customWidth="1"/>
    <col min="13057" max="13057" width="10" style="6" customWidth="1"/>
    <col min="13058" max="13058" width="24" style="6" customWidth="1"/>
    <col min="13059" max="13306" width="36.85546875" style="6"/>
    <col min="13307" max="13307" width="12.42578125" style="6" customWidth="1"/>
    <col min="13308" max="13308" width="89.5703125" style="6" customWidth="1"/>
    <col min="13309" max="13309" width="9.42578125" style="6" customWidth="1"/>
    <col min="13310" max="13310" width="10.5703125" style="6" customWidth="1"/>
    <col min="13311" max="13311" width="15.28515625" style="6" customWidth="1"/>
    <col min="13312" max="13312" width="10.140625" style="6" customWidth="1"/>
    <col min="13313" max="13313" width="10" style="6" customWidth="1"/>
    <col min="13314" max="13314" width="24" style="6" customWidth="1"/>
    <col min="13315" max="13562" width="36.85546875" style="6"/>
    <col min="13563" max="13563" width="12.42578125" style="6" customWidth="1"/>
    <col min="13564" max="13564" width="89.5703125" style="6" customWidth="1"/>
    <col min="13565" max="13565" width="9.42578125" style="6" customWidth="1"/>
    <col min="13566" max="13566" width="10.5703125" style="6" customWidth="1"/>
    <col min="13567" max="13567" width="15.28515625" style="6" customWidth="1"/>
    <col min="13568" max="13568" width="10.140625" style="6" customWidth="1"/>
    <col min="13569" max="13569" width="10" style="6" customWidth="1"/>
    <col min="13570" max="13570" width="24" style="6" customWidth="1"/>
    <col min="13571" max="13818" width="36.85546875" style="6"/>
    <col min="13819" max="13819" width="12.42578125" style="6" customWidth="1"/>
    <col min="13820" max="13820" width="89.5703125" style="6" customWidth="1"/>
    <col min="13821" max="13821" width="9.42578125" style="6" customWidth="1"/>
    <col min="13822" max="13822" width="10.5703125" style="6" customWidth="1"/>
    <col min="13823" max="13823" width="15.28515625" style="6" customWidth="1"/>
    <col min="13824" max="13824" width="10.140625" style="6" customWidth="1"/>
    <col min="13825" max="13825" width="10" style="6" customWidth="1"/>
    <col min="13826" max="13826" width="24" style="6" customWidth="1"/>
    <col min="13827" max="14074" width="36.85546875" style="6"/>
    <col min="14075" max="14075" width="12.42578125" style="6" customWidth="1"/>
    <col min="14076" max="14076" width="89.5703125" style="6" customWidth="1"/>
    <col min="14077" max="14077" width="9.42578125" style="6" customWidth="1"/>
    <col min="14078" max="14078" width="10.5703125" style="6" customWidth="1"/>
    <col min="14079" max="14079" width="15.28515625" style="6" customWidth="1"/>
    <col min="14080" max="14080" width="10.140625" style="6" customWidth="1"/>
    <col min="14081" max="14081" width="10" style="6" customWidth="1"/>
    <col min="14082" max="14082" width="24" style="6" customWidth="1"/>
    <col min="14083" max="14330" width="36.85546875" style="6"/>
    <col min="14331" max="14331" width="12.42578125" style="6" customWidth="1"/>
    <col min="14332" max="14332" width="89.5703125" style="6" customWidth="1"/>
    <col min="14333" max="14333" width="9.42578125" style="6" customWidth="1"/>
    <col min="14334" max="14334" width="10.5703125" style="6" customWidth="1"/>
    <col min="14335" max="14335" width="15.28515625" style="6" customWidth="1"/>
    <col min="14336" max="14336" width="10.140625" style="6" customWidth="1"/>
    <col min="14337" max="14337" width="10" style="6" customWidth="1"/>
    <col min="14338" max="14338" width="24" style="6" customWidth="1"/>
    <col min="14339" max="14586" width="36.85546875" style="6"/>
    <col min="14587" max="14587" width="12.42578125" style="6" customWidth="1"/>
    <col min="14588" max="14588" width="89.5703125" style="6" customWidth="1"/>
    <col min="14589" max="14589" width="9.42578125" style="6" customWidth="1"/>
    <col min="14590" max="14590" width="10.5703125" style="6" customWidth="1"/>
    <col min="14591" max="14591" width="15.28515625" style="6" customWidth="1"/>
    <col min="14592" max="14592" width="10.140625" style="6" customWidth="1"/>
    <col min="14593" max="14593" width="10" style="6" customWidth="1"/>
    <col min="14594" max="14594" width="24" style="6" customWidth="1"/>
    <col min="14595" max="14842" width="36.85546875" style="6"/>
    <col min="14843" max="14843" width="12.42578125" style="6" customWidth="1"/>
    <col min="14844" max="14844" width="89.5703125" style="6" customWidth="1"/>
    <col min="14845" max="14845" width="9.42578125" style="6" customWidth="1"/>
    <col min="14846" max="14846" width="10.5703125" style="6" customWidth="1"/>
    <col min="14847" max="14847" width="15.28515625" style="6" customWidth="1"/>
    <col min="14848" max="14848" width="10.140625" style="6" customWidth="1"/>
    <col min="14849" max="14849" width="10" style="6" customWidth="1"/>
    <col min="14850" max="14850" width="24" style="6" customWidth="1"/>
    <col min="14851" max="15098" width="36.85546875" style="6"/>
    <col min="15099" max="15099" width="12.42578125" style="6" customWidth="1"/>
    <col min="15100" max="15100" width="89.5703125" style="6" customWidth="1"/>
    <col min="15101" max="15101" width="9.42578125" style="6" customWidth="1"/>
    <col min="15102" max="15102" width="10.5703125" style="6" customWidth="1"/>
    <col min="15103" max="15103" width="15.28515625" style="6" customWidth="1"/>
    <col min="15104" max="15104" width="10.140625" style="6" customWidth="1"/>
    <col min="15105" max="15105" width="10" style="6" customWidth="1"/>
    <col min="15106" max="15106" width="24" style="6" customWidth="1"/>
    <col min="15107" max="15354" width="36.85546875" style="6"/>
    <col min="15355" max="15355" width="12.42578125" style="6" customWidth="1"/>
    <col min="15356" max="15356" width="89.5703125" style="6" customWidth="1"/>
    <col min="15357" max="15357" width="9.42578125" style="6" customWidth="1"/>
    <col min="15358" max="15358" width="10.5703125" style="6" customWidth="1"/>
    <col min="15359" max="15359" width="15.28515625" style="6" customWidth="1"/>
    <col min="15360" max="15360" width="10.140625" style="6" customWidth="1"/>
    <col min="15361" max="15361" width="10" style="6" customWidth="1"/>
    <col min="15362" max="15362" width="24" style="6" customWidth="1"/>
    <col min="15363" max="15610" width="36.85546875" style="6"/>
    <col min="15611" max="15611" width="12.42578125" style="6" customWidth="1"/>
    <col min="15612" max="15612" width="89.5703125" style="6" customWidth="1"/>
    <col min="15613" max="15613" width="9.42578125" style="6" customWidth="1"/>
    <col min="15614" max="15614" width="10.5703125" style="6" customWidth="1"/>
    <col min="15615" max="15615" width="15.28515625" style="6" customWidth="1"/>
    <col min="15616" max="15616" width="10.140625" style="6" customWidth="1"/>
    <col min="15617" max="15617" width="10" style="6" customWidth="1"/>
    <col min="15618" max="15618" width="24" style="6" customWidth="1"/>
    <col min="15619" max="15866" width="36.85546875" style="6"/>
    <col min="15867" max="15867" width="12.42578125" style="6" customWidth="1"/>
    <col min="15868" max="15868" width="89.5703125" style="6" customWidth="1"/>
    <col min="15869" max="15869" width="9.42578125" style="6" customWidth="1"/>
    <col min="15870" max="15870" width="10.5703125" style="6" customWidth="1"/>
    <col min="15871" max="15871" width="15.28515625" style="6" customWidth="1"/>
    <col min="15872" max="15872" width="10.140625" style="6" customWidth="1"/>
    <col min="15873" max="15873" width="10" style="6" customWidth="1"/>
    <col min="15874" max="15874" width="24" style="6" customWidth="1"/>
    <col min="15875" max="16122" width="36.85546875" style="6"/>
    <col min="16123" max="16123" width="12.42578125" style="6" customWidth="1"/>
    <col min="16124" max="16124" width="89.5703125" style="6" customWidth="1"/>
    <col min="16125" max="16125" width="9.42578125" style="6" customWidth="1"/>
    <col min="16126" max="16126" width="10.5703125" style="6" customWidth="1"/>
    <col min="16127" max="16127" width="15.28515625" style="6" customWidth="1"/>
    <col min="16128" max="16128" width="10.140625" style="6" customWidth="1"/>
    <col min="16129" max="16129" width="10" style="6" customWidth="1"/>
    <col min="16130" max="16130" width="24" style="6" customWidth="1"/>
    <col min="16131" max="16384" width="36.85546875" style="6"/>
  </cols>
  <sheetData>
    <row r="1" spans="1:8">
      <c r="A1" s="1"/>
      <c r="B1" s="2"/>
      <c r="C1" s="3"/>
      <c r="D1" s="3"/>
      <c r="E1" s="3"/>
      <c r="F1" s="4"/>
      <c r="G1" s="3"/>
      <c r="H1" s="5" t="s">
        <v>0</v>
      </c>
    </row>
    <row r="2" spans="1:8">
      <c r="A2" s="1"/>
      <c r="B2" s="7"/>
      <c r="C2" s="1"/>
      <c r="D2" s="8"/>
      <c r="E2" s="9"/>
      <c r="F2" s="1"/>
      <c r="G2" s="3"/>
      <c r="H2" s="10" t="s">
        <v>1</v>
      </c>
    </row>
    <row r="3" spans="1:8">
      <c r="A3" s="1"/>
      <c r="B3" s="7"/>
      <c r="C3" s="1"/>
      <c r="D3" s="8"/>
      <c r="E3" s="9"/>
      <c r="F3" s="1"/>
      <c r="G3" s="3"/>
      <c r="H3" s="10" t="s">
        <v>2</v>
      </c>
    </row>
    <row r="4" spans="1:8">
      <c r="A4" s="1"/>
      <c r="B4" s="7"/>
      <c r="C4" s="1"/>
      <c r="D4" s="11"/>
      <c r="E4" s="11"/>
      <c r="F4" s="11"/>
      <c r="G4" s="3"/>
      <c r="H4" s="12" t="s">
        <v>365</v>
      </c>
    </row>
    <row r="5" spans="1:8">
      <c r="A5" s="1"/>
      <c r="B5" s="7"/>
      <c r="C5" s="1"/>
      <c r="D5" s="8"/>
      <c r="E5" s="9"/>
      <c r="F5" s="1"/>
      <c r="G5" s="13"/>
      <c r="H5" s="14"/>
    </row>
    <row r="6" spans="1:8" ht="17.25" customHeight="1">
      <c r="A6" s="322" t="s">
        <v>3</v>
      </c>
      <c r="B6" s="322"/>
      <c r="C6" s="322"/>
      <c r="D6" s="322"/>
      <c r="E6" s="322"/>
      <c r="F6" s="322"/>
      <c r="G6" s="322"/>
      <c r="H6" s="322"/>
    </row>
    <row r="7" spans="1:8" ht="17.25" customHeight="1">
      <c r="A7" s="323"/>
      <c r="B7" s="323"/>
      <c r="C7" s="323"/>
      <c r="D7" s="323"/>
      <c r="E7" s="323"/>
      <c r="F7" s="323"/>
      <c r="G7" s="323"/>
      <c r="H7" s="15" t="s">
        <v>4</v>
      </c>
    </row>
    <row r="8" spans="1:8" ht="83.25" customHeight="1">
      <c r="A8" s="16" t="s">
        <v>5</v>
      </c>
      <c r="B8" s="17" t="s">
        <v>6</v>
      </c>
      <c r="C8" s="18" t="s">
        <v>7</v>
      </c>
      <c r="D8" s="19" t="s">
        <v>8</v>
      </c>
      <c r="E8" s="20" t="s">
        <v>9</v>
      </c>
      <c r="F8" s="18" t="s">
        <v>10</v>
      </c>
      <c r="G8" s="18" t="s">
        <v>11</v>
      </c>
      <c r="H8" s="21" t="s">
        <v>12</v>
      </c>
    </row>
    <row r="9" spans="1:8" ht="17.25" customHeight="1">
      <c r="A9" s="22" t="s">
        <v>13</v>
      </c>
      <c r="B9" s="23" t="s">
        <v>14</v>
      </c>
      <c r="C9" s="24">
        <v>883</v>
      </c>
      <c r="D9" s="25"/>
      <c r="E9" s="26"/>
      <c r="F9" s="24"/>
      <c r="G9" s="24"/>
      <c r="H9" s="27">
        <f>H11+H15</f>
        <v>-540</v>
      </c>
    </row>
    <row r="10" spans="1:8" ht="17.25" customHeight="1">
      <c r="A10" s="28" t="s">
        <v>15</v>
      </c>
      <c r="B10" s="29" t="s">
        <v>16</v>
      </c>
      <c r="C10" s="30">
        <v>883</v>
      </c>
      <c r="D10" s="31" t="s">
        <v>17</v>
      </c>
      <c r="E10" s="32"/>
      <c r="F10" s="30"/>
      <c r="G10" s="30"/>
      <c r="H10" s="33">
        <f>H11+H15</f>
        <v>-540</v>
      </c>
    </row>
    <row r="11" spans="1:8" ht="38.25" customHeight="1">
      <c r="A11" s="34" t="s">
        <v>18</v>
      </c>
      <c r="B11" s="35" t="s">
        <v>19</v>
      </c>
      <c r="C11" s="36">
        <v>883</v>
      </c>
      <c r="D11" s="37" t="s">
        <v>20</v>
      </c>
      <c r="E11" s="38"/>
      <c r="F11" s="38"/>
      <c r="G11" s="38"/>
      <c r="H11" s="39">
        <f>H12</f>
        <v>160</v>
      </c>
    </row>
    <row r="12" spans="1:8" ht="17.25" customHeight="1">
      <c r="A12" s="40" t="s">
        <v>21</v>
      </c>
      <c r="B12" s="41" t="s">
        <v>22</v>
      </c>
      <c r="C12" s="42">
        <v>883</v>
      </c>
      <c r="D12" s="43" t="s">
        <v>20</v>
      </c>
      <c r="E12" s="44" t="s">
        <v>23</v>
      </c>
      <c r="F12" s="44"/>
      <c r="G12" s="44"/>
      <c r="H12" s="45">
        <f>SUM(H13:H14)</f>
        <v>160</v>
      </c>
    </row>
    <row r="13" spans="1:8" ht="17.25" customHeight="1">
      <c r="A13" s="46" t="s">
        <v>24</v>
      </c>
      <c r="B13" s="47" t="s">
        <v>25</v>
      </c>
      <c r="C13" s="17">
        <v>883</v>
      </c>
      <c r="D13" s="48" t="s">
        <v>20</v>
      </c>
      <c r="E13" s="16" t="s">
        <v>23</v>
      </c>
      <c r="F13" s="16" t="s">
        <v>26</v>
      </c>
      <c r="G13" s="16" t="s">
        <v>27</v>
      </c>
      <c r="H13" s="21">
        <v>143</v>
      </c>
    </row>
    <row r="14" spans="1:8" ht="17.25" customHeight="1">
      <c r="A14" s="46" t="s">
        <v>28</v>
      </c>
      <c r="B14" s="47" t="s">
        <v>29</v>
      </c>
      <c r="C14" s="17">
        <v>883</v>
      </c>
      <c r="D14" s="48" t="s">
        <v>20</v>
      </c>
      <c r="E14" s="16" t="s">
        <v>23</v>
      </c>
      <c r="F14" s="16" t="s">
        <v>26</v>
      </c>
      <c r="G14" s="16" t="s">
        <v>30</v>
      </c>
      <c r="H14" s="21">
        <v>17</v>
      </c>
    </row>
    <row r="15" spans="1:8" ht="49.5" customHeight="1">
      <c r="A15" s="34" t="s">
        <v>31</v>
      </c>
      <c r="B15" s="35" t="s">
        <v>32</v>
      </c>
      <c r="C15" s="36">
        <v>883</v>
      </c>
      <c r="D15" s="37" t="s">
        <v>33</v>
      </c>
      <c r="E15" s="38"/>
      <c r="F15" s="38"/>
      <c r="G15" s="38"/>
      <c r="H15" s="39">
        <f>H16</f>
        <v>-700</v>
      </c>
    </row>
    <row r="16" spans="1:8" ht="33" customHeight="1">
      <c r="A16" s="49" t="s">
        <v>34</v>
      </c>
      <c r="B16" s="50" t="s">
        <v>35</v>
      </c>
      <c r="C16" s="51">
        <v>883</v>
      </c>
      <c r="D16" s="52" t="s">
        <v>33</v>
      </c>
      <c r="E16" s="53" t="s">
        <v>36</v>
      </c>
      <c r="F16" s="53"/>
      <c r="G16" s="53"/>
      <c r="H16" s="54">
        <f>H17</f>
        <v>-700</v>
      </c>
    </row>
    <row r="17" spans="1:8" ht="17.25" customHeight="1">
      <c r="A17" s="40" t="s">
        <v>37</v>
      </c>
      <c r="B17" s="41" t="s">
        <v>38</v>
      </c>
      <c r="C17" s="42">
        <v>883</v>
      </c>
      <c r="D17" s="43" t="s">
        <v>33</v>
      </c>
      <c r="E17" s="44" t="s">
        <v>39</v>
      </c>
      <c r="F17" s="44"/>
      <c r="G17" s="44"/>
      <c r="H17" s="45">
        <f>H18+H19</f>
        <v>-700</v>
      </c>
    </row>
    <row r="18" spans="1:8" ht="17.25" customHeight="1">
      <c r="A18" s="46" t="s">
        <v>40</v>
      </c>
      <c r="B18" s="47" t="s">
        <v>25</v>
      </c>
      <c r="C18" s="17">
        <v>883</v>
      </c>
      <c r="D18" s="48" t="s">
        <v>33</v>
      </c>
      <c r="E18" s="16" t="s">
        <v>39</v>
      </c>
      <c r="F18" s="16" t="s">
        <v>26</v>
      </c>
      <c r="G18" s="16" t="s">
        <v>27</v>
      </c>
      <c r="H18" s="21">
        <v>-550</v>
      </c>
    </row>
    <row r="19" spans="1:8" ht="17.25" customHeight="1">
      <c r="A19" s="46" t="s">
        <v>41</v>
      </c>
      <c r="B19" s="47" t="s">
        <v>29</v>
      </c>
      <c r="C19" s="17">
        <v>883</v>
      </c>
      <c r="D19" s="48" t="s">
        <v>33</v>
      </c>
      <c r="E19" s="16" t="s">
        <v>39</v>
      </c>
      <c r="F19" s="16" t="s">
        <v>26</v>
      </c>
      <c r="G19" s="16" t="s">
        <v>30</v>
      </c>
      <c r="H19" s="21">
        <v>-150</v>
      </c>
    </row>
    <row r="20" spans="1:8" ht="17.25" customHeight="1">
      <c r="A20" s="55" t="s">
        <v>42</v>
      </c>
      <c r="B20" s="56" t="s">
        <v>43</v>
      </c>
      <c r="C20" s="57">
        <v>980</v>
      </c>
      <c r="D20" s="58"/>
      <c r="E20" s="59"/>
      <c r="F20" s="59"/>
      <c r="G20" s="59"/>
      <c r="H20" s="60">
        <f>H21+H40+H50+H68+H76+H81+H92</f>
        <v>-38460</v>
      </c>
    </row>
    <row r="21" spans="1:8" ht="17.25" customHeight="1">
      <c r="A21" s="61" t="s">
        <v>15</v>
      </c>
      <c r="B21" s="62" t="s">
        <v>16</v>
      </c>
      <c r="C21" s="63">
        <v>980</v>
      </c>
      <c r="D21" s="64" t="s">
        <v>17</v>
      </c>
      <c r="E21" s="65"/>
      <c r="F21" s="65"/>
      <c r="G21" s="65"/>
      <c r="H21" s="66">
        <f>H22+H37+H34</f>
        <v>-25843</v>
      </c>
    </row>
    <row r="22" spans="1:8" ht="52.5" customHeight="1">
      <c r="A22" s="67" t="s">
        <v>18</v>
      </c>
      <c r="B22" s="68" t="s">
        <v>44</v>
      </c>
      <c r="C22" s="69">
        <v>980</v>
      </c>
      <c r="D22" s="70" t="s">
        <v>45</v>
      </c>
      <c r="E22" s="70"/>
      <c r="F22" s="71"/>
      <c r="G22" s="71"/>
      <c r="H22" s="72">
        <f>H25+H23</f>
        <v>-24153</v>
      </c>
    </row>
    <row r="23" spans="1:8" ht="17.25" customHeight="1">
      <c r="A23" s="73" t="s">
        <v>21</v>
      </c>
      <c r="B23" s="41" t="s">
        <v>46</v>
      </c>
      <c r="C23" s="42">
        <v>980</v>
      </c>
      <c r="D23" s="74" t="s">
        <v>45</v>
      </c>
      <c r="E23" s="74" t="s">
        <v>47</v>
      </c>
      <c r="F23" s="75"/>
      <c r="G23" s="75"/>
      <c r="H23" s="76">
        <f>H24</f>
        <v>150</v>
      </c>
    </row>
    <row r="24" spans="1:8" ht="17.25" customHeight="1">
      <c r="A24" s="77" t="s">
        <v>24</v>
      </c>
      <c r="B24" s="47" t="s">
        <v>25</v>
      </c>
      <c r="C24" s="17">
        <v>980</v>
      </c>
      <c r="D24" s="78" t="s">
        <v>45</v>
      </c>
      <c r="E24" s="78" t="s">
        <v>47</v>
      </c>
      <c r="F24" s="79" t="s">
        <v>26</v>
      </c>
      <c r="G24" s="79" t="s">
        <v>27</v>
      </c>
      <c r="H24" s="21">
        <v>150</v>
      </c>
    </row>
    <row r="25" spans="1:8" ht="17.25" customHeight="1">
      <c r="A25" s="73" t="s">
        <v>48</v>
      </c>
      <c r="B25" s="41" t="s">
        <v>49</v>
      </c>
      <c r="C25" s="42">
        <v>980</v>
      </c>
      <c r="D25" s="74" t="s">
        <v>45</v>
      </c>
      <c r="E25" s="74" t="s">
        <v>50</v>
      </c>
      <c r="F25" s="75"/>
      <c r="G25" s="75"/>
      <c r="H25" s="80">
        <f>H26+H32</f>
        <v>-24303</v>
      </c>
    </row>
    <row r="26" spans="1:8" ht="35.25" customHeight="1">
      <c r="A26" s="73" t="s">
        <v>51</v>
      </c>
      <c r="B26" s="41" t="s">
        <v>52</v>
      </c>
      <c r="C26" s="42">
        <v>980</v>
      </c>
      <c r="D26" s="74" t="s">
        <v>45</v>
      </c>
      <c r="E26" s="74" t="s">
        <v>53</v>
      </c>
      <c r="F26" s="75"/>
      <c r="G26" s="75"/>
      <c r="H26" s="81">
        <f>SUM(H27:H31)</f>
        <v>-2303</v>
      </c>
    </row>
    <row r="27" spans="1:8" ht="17.25" customHeight="1">
      <c r="A27" s="77" t="s">
        <v>54</v>
      </c>
      <c r="B27" s="47" t="s">
        <v>25</v>
      </c>
      <c r="C27" s="17">
        <v>980</v>
      </c>
      <c r="D27" s="78" t="s">
        <v>45</v>
      </c>
      <c r="E27" s="78" t="s">
        <v>53</v>
      </c>
      <c r="F27" s="79" t="s">
        <v>26</v>
      </c>
      <c r="G27" s="79" t="s">
        <v>27</v>
      </c>
      <c r="H27" s="21">
        <v>-800</v>
      </c>
    </row>
    <row r="28" spans="1:8" ht="17.25" customHeight="1">
      <c r="A28" s="77" t="s">
        <v>55</v>
      </c>
      <c r="B28" s="47" t="s">
        <v>29</v>
      </c>
      <c r="C28" s="17">
        <v>980</v>
      </c>
      <c r="D28" s="78" t="s">
        <v>45</v>
      </c>
      <c r="E28" s="78" t="s">
        <v>53</v>
      </c>
      <c r="F28" s="79" t="s">
        <v>26</v>
      </c>
      <c r="G28" s="79" t="s">
        <v>30</v>
      </c>
      <c r="H28" s="21">
        <v>-500</v>
      </c>
    </row>
    <row r="29" spans="1:8" ht="17.25" customHeight="1">
      <c r="A29" s="77" t="s">
        <v>56</v>
      </c>
      <c r="B29" s="47" t="s">
        <v>57</v>
      </c>
      <c r="C29" s="17">
        <v>980</v>
      </c>
      <c r="D29" s="78" t="s">
        <v>45</v>
      </c>
      <c r="E29" s="78" t="s">
        <v>53</v>
      </c>
      <c r="F29" s="79" t="s">
        <v>58</v>
      </c>
      <c r="G29" s="79" t="s">
        <v>59</v>
      </c>
      <c r="H29" s="21">
        <v>-50</v>
      </c>
    </row>
    <row r="30" spans="1:8" ht="17.25" customHeight="1">
      <c r="A30" s="77" t="s">
        <v>60</v>
      </c>
      <c r="B30" s="47" t="s">
        <v>61</v>
      </c>
      <c r="C30" s="17">
        <v>980</v>
      </c>
      <c r="D30" s="78" t="s">
        <v>45</v>
      </c>
      <c r="E30" s="78" t="s">
        <v>53</v>
      </c>
      <c r="F30" s="79" t="s">
        <v>62</v>
      </c>
      <c r="G30" s="79" t="s">
        <v>63</v>
      </c>
      <c r="H30" s="21">
        <v>-128</v>
      </c>
    </row>
    <row r="31" spans="1:8" ht="17.25" customHeight="1">
      <c r="A31" s="77" t="s">
        <v>64</v>
      </c>
      <c r="B31" s="47" t="s">
        <v>65</v>
      </c>
      <c r="C31" s="17">
        <v>980</v>
      </c>
      <c r="D31" s="78" t="s">
        <v>45</v>
      </c>
      <c r="E31" s="78" t="s">
        <v>53</v>
      </c>
      <c r="F31" s="79" t="s">
        <v>62</v>
      </c>
      <c r="G31" s="79" t="s">
        <v>66</v>
      </c>
      <c r="H31" s="21">
        <v>-825</v>
      </c>
    </row>
    <row r="32" spans="1:8" ht="17.25" customHeight="1">
      <c r="A32" s="73" t="s">
        <v>28</v>
      </c>
      <c r="B32" s="82" t="s">
        <v>67</v>
      </c>
      <c r="C32" s="51">
        <v>980</v>
      </c>
      <c r="D32" s="83" t="s">
        <v>45</v>
      </c>
      <c r="E32" s="83" t="s">
        <v>68</v>
      </c>
      <c r="F32" s="84"/>
      <c r="G32" s="84"/>
      <c r="H32" s="85">
        <f>H33</f>
        <v>-22000</v>
      </c>
    </row>
    <row r="33" spans="1:8" ht="17.25" customHeight="1">
      <c r="A33" s="77" t="s">
        <v>69</v>
      </c>
      <c r="B33" s="47" t="s">
        <v>70</v>
      </c>
      <c r="C33" s="17">
        <v>980</v>
      </c>
      <c r="D33" s="78" t="s">
        <v>45</v>
      </c>
      <c r="E33" s="78" t="s">
        <v>68</v>
      </c>
      <c r="F33" s="79" t="s">
        <v>71</v>
      </c>
      <c r="G33" s="79" t="s">
        <v>72</v>
      </c>
      <c r="H33" s="21">
        <v>-22000</v>
      </c>
    </row>
    <row r="34" spans="1:8" ht="17.25" customHeight="1">
      <c r="A34" s="67" t="s">
        <v>31</v>
      </c>
      <c r="B34" s="68" t="s">
        <v>73</v>
      </c>
      <c r="C34" s="69">
        <v>980</v>
      </c>
      <c r="D34" s="70" t="s">
        <v>74</v>
      </c>
      <c r="E34" s="71"/>
      <c r="F34" s="86"/>
      <c r="G34" s="86"/>
      <c r="H34" s="72">
        <f>H36</f>
        <v>-1640</v>
      </c>
    </row>
    <row r="35" spans="1:8" ht="17.25" customHeight="1">
      <c r="A35" s="87" t="s">
        <v>34</v>
      </c>
      <c r="B35" s="88" t="s">
        <v>75</v>
      </c>
      <c r="C35" s="89">
        <v>980</v>
      </c>
      <c r="D35" s="90" t="s">
        <v>74</v>
      </c>
      <c r="E35" s="91" t="s">
        <v>76</v>
      </c>
      <c r="F35" s="92"/>
      <c r="G35" s="92"/>
      <c r="H35" s="93">
        <f>H36</f>
        <v>-1640</v>
      </c>
    </row>
    <row r="36" spans="1:8" ht="17.25" customHeight="1">
      <c r="A36" s="77" t="s">
        <v>37</v>
      </c>
      <c r="B36" s="47" t="s">
        <v>77</v>
      </c>
      <c r="C36" s="17">
        <v>980</v>
      </c>
      <c r="D36" s="78" t="s">
        <v>74</v>
      </c>
      <c r="E36" s="79" t="s">
        <v>76</v>
      </c>
      <c r="F36" s="79" t="s">
        <v>78</v>
      </c>
      <c r="G36" s="94">
        <v>290</v>
      </c>
      <c r="H36" s="21">
        <v>-1640</v>
      </c>
    </row>
    <row r="37" spans="1:8" ht="17.25" customHeight="1">
      <c r="A37" s="67" t="s">
        <v>79</v>
      </c>
      <c r="B37" s="95" t="s">
        <v>80</v>
      </c>
      <c r="C37" s="69">
        <v>980</v>
      </c>
      <c r="D37" s="70" t="s">
        <v>81</v>
      </c>
      <c r="E37" s="71"/>
      <c r="F37" s="86"/>
      <c r="G37" s="86"/>
      <c r="H37" s="72">
        <f>H39</f>
        <v>-50</v>
      </c>
    </row>
    <row r="38" spans="1:8" ht="67.5" customHeight="1">
      <c r="A38" s="96" t="s">
        <v>82</v>
      </c>
      <c r="B38" s="82" t="s">
        <v>83</v>
      </c>
      <c r="C38" s="51">
        <v>980</v>
      </c>
      <c r="D38" s="83" t="s">
        <v>81</v>
      </c>
      <c r="E38" s="97" t="s">
        <v>84</v>
      </c>
      <c r="F38" s="98"/>
      <c r="G38" s="98"/>
      <c r="H38" s="99">
        <f>H39</f>
        <v>-50</v>
      </c>
    </row>
    <row r="39" spans="1:8" ht="35.25" customHeight="1">
      <c r="A39" s="77" t="s">
        <v>85</v>
      </c>
      <c r="B39" s="47" t="s">
        <v>86</v>
      </c>
      <c r="C39" s="17">
        <v>980</v>
      </c>
      <c r="D39" s="78" t="s">
        <v>81</v>
      </c>
      <c r="E39" s="79" t="s">
        <v>84</v>
      </c>
      <c r="F39" s="79" t="s">
        <v>87</v>
      </c>
      <c r="G39" s="94">
        <v>242</v>
      </c>
      <c r="H39" s="21">
        <v>-50</v>
      </c>
    </row>
    <row r="40" spans="1:8" ht="17.25" customHeight="1">
      <c r="A40" s="100" t="s">
        <v>88</v>
      </c>
      <c r="B40" s="62" t="s">
        <v>89</v>
      </c>
      <c r="C40" s="63">
        <v>980</v>
      </c>
      <c r="D40" s="101" t="s">
        <v>90</v>
      </c>
      <c r="E40" s="101"/>
      <c r="F40" s="102"/>
      <c r="G40" s="102"/>
      <c r="H40" s="103">
        <f>H41</f>
        <v>-9350</v>
      </c>
    </row>
    <row r="41" spans="1:8" ht="17.25" customHeight="1">
      <c r="A41" s="67" t="s">
        <v>91</v>
      </c>
      <c r="B41" s="68" t="s">
        <v>92</v>
      </c>
      <c r="C41" s="69">
        <v>980</v>
      </c>
      <c r="D41" s="70" t="s">
        <v>93</v>
      </c>
      <c r="E41" s="70"/>
      <c r="F41" s="86"/>
      <c r="G41" s="86"/>
      <c r="H41" s="72">
        <f>H42+H44</f>
        <v>-9350</v>
      </c>
    </row>
    <row r="42" spans="1:8" ht="36" customHeight="1">
      <c r="A42" s="96" t="s">
        <v>94</v>
      </c>
      <c r="B42" s="104" t="s">
        <v>95</v>
      </c>
      <c r="C42" s="75" t="s">
        <v>96</v>
      </c>
      <c r="D42" s="75" t="s">
        <v>93</v>
      </c>
      <c r="E42" s="75" t="s">
        <v>97</v>
      </c>
      <c r="F42" s="75"/>
      <c r="G42" s="75"/>
      <c r="H42" s="105">
        <f>H43</f>
        <v>-50</v>
      </c>
    </row>
    <row r="43" spans="1:8" ht="18.75" customHeight="1">
      <c r="A43" s="106" t="s">
        <v>98</v>
      </c>
      <c r="B43" s="47" t="s">
        <v>99</v>
      </c>
      <c r="C43" s="79" t="s">
        <v>96</v>
      </c>
      <c r="D43" s="79" t="s">
        <v>93</v>
      </c>
      <c r="E43" s="79" t="s">
        <v>97</v>
      </c>
      <c r="F43" s="79" t="s">
        <v>62</v>
      </c>
      <c r="G43" s="79" t="s">
        <v>100</v>
      </c>
      <c r="H43" s="21">
        <v>-50</v>
      </c>
    </row>
    <row r="44" spans="1:8" ht="19.5" customHeight="1">
      <c r="A44" s="107" t="s">
        <v>101</v>
      </c>
      <c r="B44" s="108" t="s">
        <v>102</v>
      </c>
      <c r="C44" s="109">
        <v>980</v>
      </c>
      <c r="D44" s="110" t="s">
        <v>93</v>
      </c>
      <c r="E44" s="110" t="s">
        <v>103</v>
      </c>
      <c r="F44" s="111"/>
      <c r="G44" s="111"/>
      <c r="H44" s="105">
        <f>H45</f>
        <v>-9300</v>
      </c>
    </row>
    <row r="45" spans="1:8" ht="38.25" customHeight="1">
      <c r="A45" s="112" t="s">
        <v>104</v>
      </c>
      <c r="B45" s="113" t="s">
        <v>105</v>
      </c>
      <c r="C45" s="114">
        <v>980</v>
      </c>
      <c r="D45" s="115" t="s">
        <v>93</v>
      </c>
      <c r="E45" s="115" t="s">
        <v>106</v>
      </c>
      <c r="F45" s="116"/>
      <c r="G45" s="116"/>
      <c r="H45" s="117">
        <f>H46+H48</f>
        <v>-9300</v>
      </c>
    </row>
    <row r="46" spans="1:8" ht="69.75" customHeight="1">
      <c r="A46" s="118" t="s">
        <v>107</v>
      </c>
      <c r="B46" s="119" t="s">
        <v>108</v>
      </c>
      <c r="C46" s="120">
        <v>980</v>
      </c>
      <c r="D46" s="121" t="s">
        <v>93</v>
      </c>
      <c r="E46" s="121" t="s">
        <v>109</v>
      </c>
      <c r="F46" s="122"/>
      <c r="G46" s="122"/>
      <c r="H46" s="123">
        <f>H47</f>
        <v>-9200</v>
      </c>
    </row>
    <row r="47" spans="1:8" ht="18.75" customHeight="1">
      <c r="A47" s="124" t="s">
        <v>110</v>
      </c>
      <c r="B47" s="47" t="s">
        <v>99</v>
      </c>
      <c r="C47" s="125">
        <v>980</v>
      </c>
      <c r="D47" s="126" t="s">
        <v>93</v>
      </c>
      <c r="E47" s="126" t="s">
        <v>109</v>
      </c>
      <c r="F47" s="127">
        <v>244</v>
      </c>
      <c r="G47" s="127">
        <v>226</v>
      </c>
      <c r="H47" s="21">
        <v>-9200</v>
      </c>
    </row>
    <row r="48" spans="1:8" ht="85.5" customHeight="1">
      <c r="A48" s="118" t="s">
        <v>111</v>
      </c>
      <c r="B48" s="128" t="s">
        <v>112</v>
      </c>
      <c r="C48" s="129" t="s">
        <v>96</v>
      </c>
      <c r="D48" s="129" t="s">
        <v>93</v>
      </c>
      <c r="E48" s="129" t="s">
        <v>113</v>
      </c>
      <c r="F48" s="130"/>
      <c r="G48" s="130"/>
      <c r="H48" s="131">
        <f>H49</f>
        <v>-100</v>
      </c>
    </row>
    <row r="49" spans="1:8" ht="19.5" customHeight="1">
      <c r="A49" s="124" t="s">
        <v>114</v>
      </c>
      <c r="B49" s="47" t="s">
        <v>99</v>
      </c>
      <c r="C49" s="132">
        <v>980</v>
      </c>
      <c r="D49" s="133" t="s">
        <v>93</v>
      </c>
      <c r="E49" s="133" t="s">
        <v>113</v>
      </c>
      <c r="F49" s="134">
        <v>244</v>
      </c>
      <c r="G49" s="134">
        <v>226</v>
      </c>
      <c r="H49" s="21">
        <v>-100</v>
      </c>
    </row>
    <row r="50" spans="1:8" ht="18.75" customHeight="1">
      <c r="A50" s="135" t="s">
        <v>115</v>
      </c>
      <c r="B50" s="136" t="s">
        <v>116</v>
      </c>
      <c r="C50" s="137">
        <v>980</v>
      </c>
      <c r="D50" s="138" t="s">
        <v>117</v>
      </c>
      <c r="E50" s="138"/>
      <c r="F50" s="139"/>
      <c r="G50" s="139"/>
      <c r="H50" s="140">
        <f>H51+H54</f>
        <v>-1310</v>
      </c>
    </row>
    <row r="51" spans="1:8" ht="33" customHeight="1">
      <c r="A51" s="141" t="s">
        <v>118</v>
      </c>
      <c r="B51" s="142" t="s">
        <v>119</v>
      </c>
      <c r="C51" s="143">
        <v>980</v>
      </c>
      <c r="D51" s="144" t="s">
        <v>120</v>
      </c>
      <c r="E51" s="144"/>
      <c r="F51" s="145"/>
      <c r="G51" s="145"/>
      <c r="H51" s="146">
        <f>H53</f>
        <v>-40</v>
      </c>
    </row>
    <row r="52" spans="1:8" ht="71.25" customHeight="1">
      <c r="A52" s="147" t="s">
        <v>121</v>
      </c>
      <c r="B52" s="148" t="s">
        <v>122</v>
      </c>
      <c r="C52" s="149">
        <v>980</v>
      </c>
      <c r="D52" s="150" t="s">
        <v>120</v>
      </c>
      <c r="E52" s="150" t="s">
        <v>123</v>
      </c>
      <c r="F52" s="151"/>
      <c r="G52" s="151"/>
      <c r="H52" s="152">
        <f>H53</f>
        <v>-40</v>
      </c>
    </row>
    <row r="53" spans="1:8" ht="17.25" customHeight="1">
      <c r="A53" s="153" t="s">
        <v>124</v>
      </c>
      <c r="B53" s="47" t="s">
        <v>99</v>
      </c>
      <c r="C53" s="154">
        <v>980</v>
      </c>
      <c r="D53" s="155" t="s">
        <v>120</v>
      </c>
      <c r="E53" s="155" t="s">
        <v>123</v>
      </c>
      <c r="F53" s="156">
        <v>244</v>
      </c>
      <c r="G53" s="156">
        <v>226</v>
      </c>
      <c r="H53" s="21">
        <v>-40</v>
      </c>
    </row>
    <row r="54" spans="1:8" ht="17.25" customHeight="1">
      <c r="A54" s="141" t="s">
        <v>125</v>
      </c>
      <c r="B54" s="142" t="s">
        <v>126</v>
      </c>
      <c r="C54" s="143">
        <v>980</v>
      </c>
      <c r="D54" s="157" t="s">
        <v>127</v>
      </c>
      <c r="E54" s="157"/>
      <c r="F54" s="145"/>
      <c r="G54" s="145"/>
      <c r="H54" s="158">
        <f>H55</f>
        <v>-1270</v>
      </c>
    </row>
    <row r="55" spans="1:8" ht="17.25" customHeight="1">
      <c r="A55" s="147" t="s">
        <v>128</v>
      </c>
      <c r="B55" s="108" t="s">
        <v>102</v>
      </c>
      <c r="C55" s="149">
        <v>980</v>
      </c>
      <c r="D55" s="159" t="s">
        <v>127</v>
      </c>
      <c r="E55" s="97" t="s">
        <v>103</v>
      </c>
      <c r="F55" s="151"/>
      <c r="G55" s="151"/>
      <c r="H55" s="160">
        <f>H56+H61</f>
        <v>-1270</v>
      </c>
    </row>
    <row r="56" spans="1:8" ht="17.25" customHeight="1">
      <c r="A56" s="96" t="s">
        <v>129</v>
      </c>
      <c r="B56" s="50" t="s">
        <v>130</v>
      </c>
      <c r="C56" s="51">
        <v>980</v>
      </c>
      <c r="D56" s="83" t="s">
        <v>127</v>
      </c>
      <c r="E56" s="97" t="s">
        <v>131</v>
      </c>
      <c r="F56" s="161"/>
      <c r="G56" s="161"/>
      <c r="H56" s="99">
        <f>H57</f>
        <v>-1235</v>
      </c>
    </row>
    <row r="57" spans="1:8" ht="17.25" customHeight="1">
      <c r="A57" s="96" t="s">
        <v>132</v>
      </c>
      <c r="B57" s="50" t="s">
        <v>133</v>
      </c>
      <c r="C57" s="51">
        <v>980</v>
      </c>
      <c r="D57" s="83" t="s">
        <v>127</v>
      </c>
      <c r="E57" s="97" t="s">
        <v>134</v>
      </c>
      <c r="F57" s="161"/>
      <c r="G57" s="161"/>
      <c r="H57" s="99">
        <f>H59+H60+H58</f>
        <v>-1235</v>
      </c>
    </row>
    <row r="58" spans="1:8" ht="17.25" customHeight="1">
      <c r="A58" s="162" t="s">
        <v>135</v>
      </c>
      <c r="B58" s="47" t="s">
        <v>136</v>
      </c>
      <c r="C58" s="163">
        <v>980</v>
      </c>
      <c r="D58" s="164" t="s">
        <v>127</v>
      </c>
      <c r="E58" s="84" t="s">
        <v>134</v>
      </c>
      <c r="F58" s="156">
        <v>244</v>
      </c>
      <c r="G58" s="156">
        <v>222</v>
      </c>
      <c r="H58" s="21">
        <v>-40</v>
      </c>
    </row>
    <row r="59" spans="1:8" ht="17.25" customHeight="1">
      <c r="A59" s="162" t="s">
        <v>137</v>
      </c>
      <c r="B59" s="47" t="s">
        <v>99</v>
      </c>
      <c r="C59" s="163">
        <v>980</v>
      </c>
      <c r="D59" s="164" t="s">
        <v>127</v>
      </c>
      <c r="E59" s="84" t="s">
        <v>134</v>
      </c>
      <c r="F59" s="156">
        <v>244</v>
      </c>
      <c r="G59" s="156">
        <v>226</v>
      </c>
      <c r="H59" s="21">
        <v>-1155</v>
      </c>
    </row>
    <row r="60" spans="1:8" ht="17.25" customHeight="1">
      <c r="A60" s="162" t="s">
        <v>138</v>
      </c>
      <c r="B60" s="47" t="s">
        <v>77</v>
      </c>
      <c r="C60" s="163">
        <v>980</v>
      </c>
      <c r="D60" s="164" t="s">
        <v>127</v>
      </c>
      <c r="E60" s="84" t="s">
        <v>134</v>
      </c>
      <c r="F60" s="156">
        <v>244</v>
      </c>
      <c r="G60" s="156">
        <v>290</v>
      </c>
      <c r="H60" s="21">
        <v>-40</v>
      </c>
    </row>
    <row r="61" spans="1:8" ht="52.5" customHeight="1">
      <c r="A61" s="87" t="s">
        <v>139</v>
      </c>
      <c r="B61" s="113" t="s">
        <v>140</v>
      </c>
      <c r="C61" s="51">
        <v>980</v>
      </c>
      <c r="D61" s="83" t="s">
        <v>127</v>
      </c>
      <c r="E61" s="97" t="s">
        <v>141</v>
      </c>
      <c r="F61" s="161"/>
      <c r="G61" s="161"/>
      <c r="H61" s="99">
        <f>H62+H64+H66</f>
        <v>-35</v>
      </c>
    </row>
    <row r="62" spans="1:8" ht="53.25" customHeight="1">
      <c r="A62" s="87" t="s">
        <v>142</v>
      </c>
      <c r="B62" s="50" t="s">
        <v>143</v>
      </c>
      <c r="C62" s="51">
        <v>980</v>
      </c>
      <c r="D62" s="83" t="s">
        <v>127</v>
      </c>
      <c r="E62" s="97" t="s">
        <v>144</v>
      </c>
      <c r="F62" s="161"/>
      <c r="G62" s="161"/>
      <c r="H62" s="99">
        <f>H63</f>
        <v>-25</v>
      </c>
    </row>
    <row r="63" spans="1:8" ht="17.25" customHeight="1">
      <c r="A63" s="162" t="s">
        <v>145</v>
      </c>
      <c r="B63" s="47" t="s">
        <v>136</v>
      </c>
      <c r="C63" s="163">
        <v>980</v>
      </c>
      <c r="D63" s="164" t="s">
        <v>127</v>
      </c>
      <c r="E63" s="84" t="s">
        <v>144</v>
      </c>
      <c r="F63" s="156">
        <v>244</v>
      </c>
      <c r="G63" s="156">
        <v>222</v>
      </c>
      <c r="H63" s="21">
        <v>-25</v>
      </c>
    </row>
    <row r="64" spans="1:8" ht="17.25" customHeight="1">
      <c r="A64" s="87" t="s">
        <v>146</v>
      </c>
      <c r="B64" s="50" t="s">
        <v>147</v>
      </c>
      <c r="C64" s="51">
        <v>980</v>
      </c>
      <c r="D64" s="83" t="s">
        <v>127</v>
      </c>
      <c r="E64" s="97" t="s">
        <v>148</v>
      </c>
      <c r="F64" s="161"/>
      <c r="G64" s="161"/>
      <c r="H64" s="99">
        <f>H65</f>
        <v>-5</v>
      </c>
    </row>
    <row r="65" spans="1:8" ht="17.25" customHeight="1">
      <c r="A65" s="162" t="s">
        <v>149</v>
      </c>
      <c r="B65" s="47" t="s">
        <v>77</v>
      </c>
      <c r="C65" s="163">
        <v>980</v>
      </c>
      <c r="D65" s="164" t="s">
        <v>127</v>
      </c>
      <c r="E65" s="84" t="s">
        <v>148</v>
      </c>
      <c r="F65" s="156">
        <v>244</v>
      </c>
      <c r="G65" s="156">
        <v>290</v>
      </c>
      <c r="H65" s="21">
        <v>-5</v>
      </c>
    </row>
    <row r="66" spans="1:8" ht="17.25" customHeight="1">
      <c r="A66" s="87" t="s">
        <v>150</v>
      </c>
      <c r="B66" s="165" t="s">
        <v>151</v>
      </c>
      <c r="C66" s="51">
        <v>980</v>
      </c>
      <c r="D66" s="83" t="s">
        <v>127</v>
      </c>
      <c r="E66" s="97" t="s">
        <v>152</v>
      </c>
      <c r="F66" s="161"/>
      <c r="G66" s="161"/>
      <c r="H66" s="99">
        <f>H67</f>
        <v>-5</v>
      </c>
    </row>
    <row r="67" spans="1:8" ht="17.25" customHeight="1">
      <c r="A67" s="162" t="s">
        <v>153</v>
      </c>
      <c r="B67" s="47" t="s">
        <v>99</v>
      </c>
      <c r="C67" s="163">
        <v>980</v>
      </c>
      <c r="D67" s="164" t="s">
        <v>127</v>
      </c>
      <c r="E67" s="84" t="s">
        <v>152</v>
      </c>
      <c r="F67" s="156">
        <v>244</v>
      </c>
      <c r="G67" s="156">
        <v>226</v>
      </c>
      <c r="H67" s="21">
        <v>-5</v>
      </c>
    </row>
    <row r="68" spans="1:8" ht="17.25" customHeight="1">
      <c r="A68" s="100" t="s">
        <v>154</v>
      </c>
      <c r="B68" s="62" t="s">
        <v>155</v>
      </c>
      <c r="C68" s="166" t="s">
        <v>96</v>
      </c>
      <c r="D68" s="166" t="s">
        <v>156</v>
      </c>
      <c r="E68" s="166"/>
      <c r="F68" s="166"/>
      <c r="G68" s="166"/>
      <c r="H68" s="103">
        <f t="shared" ref="H68:H69" si="0">H69</f>
        <v>-1546</v>
      </c>
    </row>
    <row r="69" spans="1:8" ht="17.25" customHeight="1">
      <c r="A69" s="141" t="s">
        <v>157</v>
      </c>
      <c r="B69" s="167" t="s">
        <v>158</v>
      </c>
      <c r="C69" s="143">
        <v>980</v>
      </c>
      <c r="D69" s="157" t="s">
        <v>159</v>
      </c>
      <c r="E69" s="71"/>
      <c r="F69" s="145"/>
      <c r="G69" s="145"/>
      <c r="H69" s="158">
        <f t="shared" si="0"/>
        <v>-1546</v>
      </c>
    </row>
    <row r="70" spans="1:8" ht="17.25" customHeight="1">
      <c r="A70" s="147" t="s">
        <v>160</v>
      </c>
      <c r="B70" s="108" t="s">
        <v>161</v>
      </c>
      <c r="C70" s="149">
        <v>980</v>
      </c>
      <c r="D70" s="159" t="s">
        <v>159</v>
      </c>
      <c r="E70" s="97" t="s">
        <v>103</v>
      </c>
      <c r="F70" s="151"/>
      <c r="G70" s="151"/>
      <c r="H70" s="160">
        <f>H71</f>
        <v>-1546</v>
      </c>
    </row>
    <row r="71" spans="1:8" ht="66">
      <c r="A71" s="87" t="s">
        <v>162</v>
      </c>
      <c r="B71" s="108" t="s">
        <v>163</v>
      </c>
      <c r="C71" s="91" t="s">
        <v>96</v>
      </c>
      <c r="D71" s="91" t="s">
        <v>159</v>
      </c>
      <c r="E71" s="91" t="s">
        <v>164</v>
      </c>
      <c r="F71" s="91"/>
      <c r="G71" s="91"/>
      <c r="H71" s="93">
        <f>H72</f>
        <v>-1546</v>
      </c>
    </row>
    <row r="72" spans="1:8" ht="33">
      <c r="A72" s="168" t="s">
        <v>165</v>
      </c>
      <c r="B72" s="88" t="s">
        <v>166</v>
      </c>
      <c r="C72" s="91" t="s">
        <v>96</v>
      </c>
      <c r="D72" s="91" t="s">
        <v>159</v>
      </c>
      <c r="E72" s="91" t="s">
        <v>167</v>
      </c>
      <c r="F72" s="91"/>
      <c r="G72" s="91"/>
      <c r="H72" s="93">
        <f>H73+H74+H75</f>
        <v>-1546</v>
      </c>
    </row>
    <row r="73" spans="1:8" ht="17.25" customHeight="1">
      <c r="A73" s="77" t="s">
        <v>168</v>
      </c>
      <c r="B73" s="47" t="s">
        <v>136</v>
      </c>
      <c r="C73" s="79" t="s">
        <v>96</v>
      </c>
      <c r="D73" s="79" t="s">
        <v>159</v>
      </c>
      <c r="E73" s="79" t="s">
        <v>167</v>
      </c>
      <c r="F73" s="169">
        <v>244</v>
      </c>
      <c r="G73" s="79" t="s">
        <v>169</v>
      </c>
      <c r="H73" s="21">
        <v>-45</v>
      </c>
    </row>
    <row r="74" spans="1:8" ht="17.25" customHeight="1">
      <c r="A74" s="77" t="s">
        <v>170</v>
      </c>
      <c r="B74" s="47" t="s">
        <v>99</v>
      </c>
      <c r="C74" s="79" t="s">
        <v>96</v>
      </c>
      <c r="D74" s="79" t="s">
        <v>159</v>
      </c>
      <c r="E74" s="79" t="s">
        <v>167</v>
      </c>
      <c r="F74" s="169">
        <v>244</v>
      </c>
      <c r="G74" s="79" t="s">
        <v>100</v>
      </c>
      <c r="H74" s="21">
        <v>-1042</v>
      </c>
    </row>
    <row r="75" spans="1:8" ht="17.25" customHeight="1">
      <c r="A75" s="77" t="s">
        <v>171</v>
      </c>
      <c r="B75" s="47" t="s">
        <v>77</v>
      </c>
      <c r="C75" s="79" t="s">
        <v>96</v>
      </c>
      <c r="D75" s="79" t="s">
        <v>159</v>
      </c>
      <c r="E75" s="79" t="s">
        <v>167</v>
      </c>
      <c r="F75" s="169">
        <v>244</v>
      </c>
      <c r="G75" s="79" t="s">
        <v>172</v>
      </c>
      <c r="H75" s="21">
        <v>-459</v>
      </c>
    </row>
    <row r="76" spans="1:8" ht="17.25" customHeight="1">
      <c r="A76" s="100" t="s">
        <v>173</v>
      </c>
      <c r="B76" s="62" t="s">
        <v>174</v>
      </c>
      <c r="C76" s="166" t="s">
        <v>96</v>
      </c>
      <c r="D76" s="166" t="s">
        <v>175</v>
      </c>
      <c r="E76" s="166"/>
      <c r="F76" s="166"/>
      <c r="G76" s="166"/>
      <c r="H76" s="103">
        <f>H77</f>
        <v>-61</v>
      </c>
    </row>
    <row r="77" spans="1:8" ht="17.25" customHeight="1">
      <c r="A77" s="67" t="s">
        <v>176</v>
      </c>
      <c r="B77" s="68" t="s">
        <v>177</v>
      </c>
      <c r="C77" s="71" t="s">
        <v>96</v>
      </c>
      <c r="D77" s="71" t="s">
        <v>178</v>
      </c>
      <c r="E77" s="71"/>
      <c r="F77" s="71"/>
      <c r="G77" s="71"/>
      <c r="H77" s="72">
        <f>H78</f>
        <v>-61</v>
      </c>
    </row>
    <row r="78" spans="1:8" ht="55.5" customHeight="1">
      <c r="A78" s="96" t="s">
        <v>179</v>
      </c>
      <c r="B78" s="50" t="s">
        <v>180</v>
      </c>
      <c r="C78" s="97" t="s">
        <v>96</v>
      </c>
      <c r="D78" s="97" t="s">
        <v>178</v>
      </c>
      <c r="E78" s="97" t="s">
        <v>181</v>
      </c>
      <c r="F78" s="97"/>
      <c r="G78" s="97"/>
      <c r="H78" s="99">
        <f>H79+H80</f>
        <v>-61</v>
      </c>
    </row>
    <row r="79" spans="1:8" ht="18.75" customHeight="1">
      <c r="A79" s="77" t="s">
        <v>182</v>
      </c>
      <c r="B79" s="47" t="s">
        <v>99</v>
      </c>
      <c r="C79" s="79" t="s">
        <v>96</v>
      </c>
      <c r="D79" s="79" t="s">
        <v>178</v>
      </c>
      <c r="E79" s="79" t="s">
        <v>181</v>
      </c>
      <c r="F79" s="170">
        <v>244</v>
      </c>
      <c r="G79" s="79" t="s">
        <v>100</v>
      </c>
      <c r="H79" s="21">
        <v>-5</v>
      </c>
    </row>
    <row r="80" spans="1:8" ht="33">
      <c r="A80" s="77" t="s">
        <v>183</v>
      </c>
      <c r="B80" s="47" t="s">
        <v>184</v>
      </c>
      <c r="C80" s="79" t="s">
        <v>96</v>
      </c>
      <c r="D80" s="79" t="s">
        <v>178</v>
      </c>
      <c r="E80" s="79" t="s">
        <v>181</v>
      </c>
      <c r="F80" s="79" t="s">
        <v>185</v>
      </c>
      <c r="G80" s="79" t="s">
        <v>186</v>
      </c>
      <c r="H80" s="21">
        <v>-56</v>
      </c>
    </row>
    <row r="81" spans="1:8" ht="17.25" customHeight="1">
      <c r="A81" s="100" t="s">
        <v>187</v>
      </c>
      <c r="B81" s="62" t="s">
        <v>188</v>
      </c>
      <c r="C81" s="63">
        <v>980</v>
      </c>
      <c r="D81" s="101" t="s">
        <v>189</v>
      </c>
      <c r="E81" s="101"/>
      <c r="F81" s="102"/>
      <c r="G81" s="102"/>
      <c r="H81" s="103">
        <f>H82+H88</f>
        <v>-352</v>
      </c>
    </row>
    <row r="82" spans="1:8" ht="17.25" customHeight="1">
      <c r="A82" s="67" t="s">
        <v>190</v>
      </c>
      <c r="B82" s="68" t="s">
        <v>191</v>
      </c>
      <c r="C82" s="69">
        <v>980</v>
      </c>
      <c r="D82" s="70" t="s">
        <v>192</v>
      </c>
      <c r="E82" s="70"/>
      <c r="F82" s="86"/>
      <c r="G82" s="86"/>
      <c r="H82" s="72">
        <f>H83</f>
        <v>-302</v>
      </c>
    </row>
    <row r="83" spans="1:8" ht="17.25" customHeight="1">
      <c r="A83" s="87" t="s">
        <v>193</v>
      </c>
      <c r="B83" s="88" t="s">
        <v>194</v>
      </c>
      <c r="C83" s="89">
        <v>980</v>
      </c>
      <c r="D83" s="90" t="s">
        <v>192</v>
      </c>
      <c r="E83" s="90" t="s">
        <v>195</v>
      </c>
      <c r="F83" s="92"/>
      <c r="G83" s="92"/>
      <c r="H83" s="93">
        <f>H84+H86</f>
        <v>-302</v>
      </c>
    </row>
    <row r="84" spans="1:8" ht="33">
      <c r="A84" s="87" t="s">
        <v>196</v>
      </c>
      <c r="B84" s="88" t="s">
        <v>197</v>
      </c>
      <c r="C84" s="89">
        <v>980</v>
      </c>
      <c r="D84" s="90" t="s">
        <v>192</v>
      </c>
      <c r="E84" s="90" t="s">
        <v>198</v>
      </c>
      <c r="F84" s="92"/>
      <c r="G84" s="92"/>
      <c r="H84" s="93">
        <f>H85</f>
        <v>-297</v>
      </c>
    </row>
    <row r="85" spans="1:8" ht="17.25" customHeight="1">
      <c r="A85" s="162" t="s">
        <v>199</v>
      </c>
      <c r="B85" s="171" t="s">
        <v>99</v>
      </c>
      <c r="C85" s="163">
        <v>980</v>
      </c>
      <c r="D85" s="164" t="s">
        <v>192</v>
      </c>
      <c r="E85" s="164" t="s">
        <v>198</v>
      </c>
      <c r="F85" s="172">
        <v>244</v>
      </c>
      <c r="G85" s="172">
        <v>226</v>
      </c>
      <c r="H85" s="21">
        <v>-297</v>
      </c>
    </row>
    <row r="86" spans="1:8" ht="17.25" customHeight="1">
      <c r="A86" s="87" t="s">
        <v>200</v>
      </c>
      <c r="B86" s="88" t="s">
        <v>201</v>
      </c>
      <c r="C86" s="89">
        <v>980</v>
      </c>
      <c r="D86" s="90" t="s">
        <v>192</v>
      </c>
      <c r="E86" s="90" t="s">
        <v>202</v>
      </c>
      <c r="F86" s="92"/>
      <c r="G86" s="92"/>
      <c r="H86" s="173">
        <f>H87</f>
        <v>-5</v>
      </c>
    </row>
    <row r="87" spans="1:8" ht="17.25" customHeight="1">
      <c r="A87" s="162" t="s">
        <v>203</v>
      </c>
      <c r="B87" s="171" t="s">
        <v>99</v>
      </c>
      <c r="C87" s="163">
        <v>980</v>
      </c>
      <c r="D87" s="164" t="s">
        <v>192</v>
      </c>
      <c r="E87" s="164" t="s">
        <v>202</v>
      </c>
      <c r="F87" s="172">
        <v>244</v>
      </c>
      <c r="G87" s="172">
        <v>226</v>
      </c>
      <c r="H87" s="21">
        <v>-5</v>
      </c>
    </row>
    <row r="88" spans="1:8" ht="17.25" customHeight="1">
      <c r="A88" s="67" t="s">
        <v>204</v>
      </c>
      <c r="B88" s="68" t="s">
        <v>205</v>
      </c>
      <c r="C88" s="69">
        <v>980</v>
      </c>
      <c r="D88" s="70" t="s">
        <v>206</v>
      </c>
      <c r="E88" s="70"/>
      <c r="F88" s="86"/>
      <c r="G88" s="86"/>
      <c r="H88" s="72">
        <f>H89</f>
        <v>-50</v>
      </c>
    </row>
    <row r="89" spans="1:8" ht="17.25" customHeight="1">
      <c r="A89" s="147" t="s">
        <v>207</v>
      </c>
      <c r="B89" s="108" t="s">
        <v>102</v>
      </c>
      <c r="C89" s="149">
        <v>980</v>
      </c>
      <c r="D89" s="159" t="s">
        <v>206</v>
      </c>
      <c r="E89" s="97" t="s">
        <v>103</v>
      </c>
      <c r="F89" s="151"/>
      <c r="G89" s="151"/>
      <c r="H89" s="160">
        <f>H90</f>
        <v>-50</v>
      </c>
    </row>
    <row r="90" spans="1:8" ht="35.25" customHeight="1">
      <c r="A90" s="96" t="s">
        <v>208</v>
      </c>
      <c r="B90" s="88" t="s">
        <v>209</v>
      </c>
      <c r="C90" s="51">
        <v>980</v>
      </c>
      <c r="D90" s="83" t="s">
        <v>206</v>
      </c>
      <c r="E90" s="83" t="s">
        <v>210</v>
      </c>
      <c r="F90" s="98"/>
      <c r="G90" s="98"/>
      <c r="H90" s="99">
        <f>H91</f>
        <v>-50</v>
      </c>
    </row>
    <row r="91" spans="1:8">
      <c r="A91" s="162" t="s">
        <v>211</v>
      </c>
      <c r="B91" s="171" t="s">
        <v>99</v>
      </c>
      <c r="C91" s="163">
        <v>980</v>
      </c>
      <c r="D91" s="164" t="s">
        <v>206</v>
      </c>
      <c r="E91" s="164" t="s">
        <v>210</v>
      </c>
      <c r="F91" s="172">
        <v>242</v>
      </c>
      <c r="G91" s="172">
        <v>226</v>
      </c>
      <c r="H91" s="21">
        <v>-50</v>
      </c>
    </row>
    <row r="92" spans="1:8">
      <c r="A92" s="100" t="s">
        <v>212</v>
      </c>
      <c r="B92" s="62" t="s">
        <v>213</v>
      </c>
      <c r="C92" s="63">
        <v>980</v>
      </c>
      <c r="D92" s="101" t="s">
        <v>214</v>
      </c>
      <c r="E92" s="101"/>
      <c r="F92" s="102"/>
      <c r="G92" s="102"/>
      <c r="H92" s="103">
        <f>H93</f>
        <v>2</v>
      </c>
    </row>
    <row r="93" spans="1:8">
      <c r="A93" s="67" t="s">
        <v>215</v>
      </c>
      <c r="B93" s="68" t="s">
        <v>216</v>
      </c>
      <c r="C93" s="69">
        <v>980</v>
      </c>
      <c r="D93" s="70" t="s">
        <v>217</v>
      </c>
      <c r="E93" s="70"/>
      <c r="F93" s="86"/>
      <c r="G93" s="86"/>
      <c r="H93" s="72">
        <f>H94</f>
        <v>2</v>
      </c>
    </row>
    <row r="94" spans="1:8">
      <c r="A94" s="147" t="s">
        <v>218</v>
      </c>
      <c r="B94" s="108" t="s">
        <v>102</v>
      </c>
      <c r="C94" s="149">
        <v>980</v>
      </c>
      <c r="D94" s="159" t="s">
        <v>217</v>
      </c>
      <c r="E94" s="97" t="s">
        <v>103</v>
      </c>
      <c r="F94" s="151"/>
      <c r="G94" s="151"/>
      <c r="H94" s="160">
        <f>H95</f>
        <v>2</v>
      </c>
    </row>
    <row r="95" spans="1:8" ht="49.5">
      <c r="A95" s="87" t="s">
        <v>219</v>
      </c>
      <c r="B95" s="88" t="s">
        <v>220</v>
      </c>
      <c r="C95" s="91" t="s">
        <v>96</v>
      </c>
      <c r="D95" s="91" t="s">
        <v>217</v>
      </c>
      <c r="E95" s="91" t="s">
        <v>221</v>
      </c>
      <c r="F95" s="91"/>
      <c r="G95" s="91"/>
      <c r="H95" s="93">
        <f>H96</f>
        <v>2</v>
      </c>
    </row>
    <row r="96" spans="1:8">
      <c r="A96" s="77" t="s">
        <v>222</v>
      </c>
      <c r="B96" s="47" t="s">
        <v>99</v>
      </c>
      <c r="C96" s="17">
        <v>980</v>
      </c>
      <c r="D96" s="78" t="s">
        <v>217</v>
      </c>
      <c r="E96" s="174" t="s">
        <v>221</v>
      </c>
      <c r="F96" s="94">
        <v>244</v>
      </c>
      <c r="G96" s="94">
        <v>226</v>
      </c>
      <c r="H96" s="21">
        <v>2</v>
      </c>
    </row>
    <row r="97" spans="1:8" ht="18.75">
      <c r="A97" s="175"/>
      <c r="B97" s="176" t="s">
        <v>223</v>
      </c>
      <c r="C97" s="177"/>
      <c r="D97" s="178"/>
      <c r="E97" s="175"/>
      <c r="F97" s="179"/>
      <c r="G97" s="179"/>
      <c r="H97" s="180">
        <f>H20+H9</f>
        <v>-39000</v>
      </c>
    </row>
    <row r="98" spans="1:8">
      <c r="A98" s="1"/>
      <c r="B98" s="2"/>
      <c r="C98" s="3"/>
      <c r="D98" s="3"/>
      <c r="E98" s="3"/>
      <c r="F98" s="181"/>
      <c r="G98" s="181"/>
      <c r="H98" s="182"/>
    </row>
    <row r="99" spans="1:8">
      <c r="B99" s="183" t="s">
        <v>224</v>
      </c>
      <c r="C99" s="3"/>
      <c r="F99" s="324" t="s">
        <v>225</v>
      </c>
      <c r="G99" s="324"/>
    </row>
    <row r="100" spans="1:8">
      <c r="A100" s="1"/>
      <c r="B100" s="183"/>
      <c r="C100" s="3"/>
      <c r="D100" s="3"/>
      <c r="G100" s="184"/>
      <c r="H100" s="184"/>
    </row>
    <row r="101" spans="1:8">
      <c r="B101" s="185" t="s">
        <v>226</v>
      </c>
      <c r="C101" s="3"/>
      <c r="D101" s="3"/>
      <c r="F101" s="186" t="s">
        <v>227</v>
      </c>
    </row>
    <row r="103" spans="1:8">
      <c r="E103" s="324"/>
      <c r="F103" s="324"/>
    </row>
  </sheetData>
  <mergeCells count="4">
    <mergeCell ref="A6:H6"/>
    <mergeCell ref="A7:G7"/>
    <mergeCell ref="F99:G99"/>
    <mergeCell ref="E103:F10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 к Решению № 237 дефицит</vt:lpstr>
      <vt:lpstr>Прил 1 к Решению № 237 Доходы</vt:lpstr>
      <vt:lpstr>Прил 2 к Решению № 237 расходы</vt:lpstr>
      <vt:lpstr>'Прил 1 к Решению № 237 Доходы'!Область_печати</vt:lpstr>
      <vt:lpstr>'Прил 2 к Решению № 237 расходы'!Область_печати</vt:lpstr>
      <vt:lpstr>'Прил 3 к Решению № 237 дефицит'!Область_печати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2013-12-30T13:15:19Z</dcterms:modified>
</cp:coreProperties>
</file>